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lvana\Desktop\Silvana\DATOS ABIERTOS\PLAN DE APERTURA DATOS ABIERTOS\CULTURA\CULTURA\"/>
    </mc:Choice>
  </mc:AlternateContent>
  <bookViews>
    <workbookView xWindow="0" yWindow="0" windowWidth="28800" windowHeight="12045"/>
  </bookViews>
  <sheets>
    <sheet name="AGENDA-CULTURAL-2018" sheetId="1" r:id="rId1"/>
  </sheets>
  <externalReferences>
    <externalReference r:id="rId2"/>
  </externalReferences>
  <definedNames>
    <definedName name="_xlnm._FilterDatabase" localSheetId="0" hidden="1">'AGENDA-CULTURAL-2018'!$A$1:$O$923</definedName>
    <definedName name="oferentes">[1]espaciosculturalesSil!$A$2:$I$92</definedName>
  </definedNames>
  <calcPr calcId="162913"/>
  <pivotCaches>
    <pivotCache cacheId="1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23" i="1" l="1"/>
  <c r="N923" i="1"/>
  <c r="M923" i="1"/>
  <c r="L923" i="1"/>
  <c r="K923" i="1"/>
  <c r="J923" i="1"/>
  <c r="I923" i="1"/>
  <c r="H923" i="1"/>
  <c r="D923" i="1"/>
  <c r="O922" i="1"/>
  <c r="N922" i="1"/>
  <c r="M922" i="1"/>
  <c r="L922" i="1"/>
  <c r="K922" i="1"/>
  <c r="J922" i="1"/>
  <c r="I922" i="1"/>
  <c r="H922" i="1"/>
  <c r="D922" i="1"/>
  <c r="O921" i="1"/>
  <c r="N921" i="1"/>
  <c r="M921" i="1"/>
  <c r="L921" i="1"/>
  <c r="K921" i="1"/>
  <c r="J921" i="1"/>
  <c r="I921" i="1"/>
  <c r="H921" i="1"/>
  <c r="D921" i="1"/>
  <c r="O920" i="1"/>
  <c r="N920" i="1"/>
  <c r="M920" i="1"/>
  <c r="L920" i="1"/>
  <c r="K920" i="1"/>
  <c r="J920" i="1"/>
  <c r="I920" i="1"/>
  <c r="H920" i="1"/>
  <c r="D920" i="1"/>
  <c r="O919" i="1"/>
  <c r="N919" i="1"/>
  <c r="M919" i="1"/>
  <c r="L919" i="1"/>
  <c r="K919" i="1"/>
  <c r="J919" i="1"/>
  <c r="I919" i="1"/>
  <c r="H919" i="1"/>
  <c r="D919" i="1"/>
  <c r="O918" i="1"/>
  <c r="N918" i="1"/>
  <c r="M918" i="1"/>
  <c r="L918" i="1"/>
  <c r="K918" i="1"/>
  <c r="J918" i="1"/>
  <c r="I918" i="1"/>
  <c r="H918" i="1"/>
  <c r="D918" i="1"/>
  <c r="O917" i="1"/>
  <c r="N917" i="1"/>
  <c r="M917" i="1"/>
  <c r="L917" i="1"/>
  <c r="K917" i="1"/>
  <c r="J917" i="1"/>
  <c r="I917" i="1"/>
  <c r="H917" i="1"/>
  <c r="D917" i="1"/>
  <c r="O916" i="1"/>
  <c r="N916" i="1"/>
  <c r="M916" i="1"/>
  <c r="L916" i="1"/>
  <c r="K916" i="1"/>
  <c r="J916" i="1"/>
  <c r="I916" i="1"/>
  <c r="H916" i="1"/>
  <c r="D916" i="1"/>
  <c r="O915" i="1"/>
  <c r="N915" i="1"/>
  <c r="M915" i="1"/>
  <c r="L915" i="1"/>
  <c r="K915" i="1"/>
  <c r="J915" i="1"/>
  <c r="I915" i="1"/>
  <c r="H915" i="1"/>
  <c r="D915" i="1"/>
  <c r="O914" i="1"/>
  <c r="N914" i="1"/>
  <c r="M914" i="1"/>
  <c r="L914" i="1"/>
  <c r="K914" i="1"/>
  <c r="J914" i="1"/>
  <c r="I914" i="1"/>
  <c r="H914" i="1"/>
  <c r="D914" i="1"/>
  <c r="O913" i="1"/>
  <c r="N913" i="1"/>
  <c r="M913" i="1"/>
  <c r="L913" i="1"/>
  <c r="K913" i="1"/>
  <c r="J913" i="1"/>
  <c r="I913" i="1"/>
  <c r="H913" i="1"/>
  <c r="D913" i="1"/>
  <c r="O912" i="1"/>
  <c r="N912" i="1"/>
  <c r="M912" i="1"/>
  <c r="L912" i="1"/>
  <c r="K912" i="1"/>
  <c r="J912" i="1"/>
  <c r="I912" i="1"/>
  <c r="H912" i="1"/>
  <c r="D912" i="1"/>
  <c r="O911" i="1"/>
  <c r="N911" i="1"/>
  <c r="M911" i="1"/>
  <c r="L911" i="1"/>
  <c r="K911" i="1"/>
  <c r="J911" i="1"/>
  <c r="I911" i="1"/>
  <c r="H911" i="1"/>
  <c r="D911" i="1"/>
  <c r="O910" i="1"/>
  <c r="N910" i="1"/>
  <c r="M910" i="1"/>
  <c r="L910" i="1"/>
  <c r="K910" i="1"/>
  <c r="J910" i="1"/>
  <c r="I910" i="1"/>
  <c r="H910" i="1"/>
  <c r="D910" i="1"/>
  <c r="O909" i="1"/>
  <c r="N909" i="1"/>
  <c r="M909" i="1"/>
  <c r="L909" i="1"/>
  <c r="K909" i="1"/>
  <c r="J909" i="1"/>
  <c r="I909" i="1"/>
  <c r="H909" i="1"/>
  <c r="D909" i="1"/>
  <c r="O908" i="1"/>
  <c r="N908" i="1"/>
  <c r="M908" i="1"/>
  <c r="L908" i="1"/>
  <c r="K908" i="1"/>
  <c r="J908" i="1"/>
  <c r="I908" i="1"/>
  <c r="H908" i="1"/>
  <c r="D908" i="1"/>
  <c r="O907" i="1"/>
  <c r="N907" i="1"/>
  <c r="M907" i="1"/>
  <c r="L907" i="1"/>
  <c r="K907" i="1"/>
  <c r="J907" i="1"/>
  <c r="I907" i="1"/>
  <c r="H907" i="1"/>
  <c r="D907" i="1"/>
  <c r="O906" i="1"/>
  <c r="N906" i="1"/>
  <c r="M906" i="1"/>
  <c r="L906" i="1"/>
  <c r="K906" i="1"/>
  <c r="J906" i="1"/>
  <c r="I906" i="1"/>
  <c r="H906" i="1"/>
  <c r="D906" i="1"/>
  <c r="O905" i="1"/>
  <c r="N905" i="1"/>
  <c r="M905" i="1"/>
  <c r="L905" i="1"/>
  <c r="K905" i="1"/>
  <c r="J905" i="1"/>
  <c r="I905" i="1"/>
  <c r="H905" i="1"/>
  <c r="D905" i="1"/>
  <c r="O904" i="1"/>
  <c r="N904" i="1"/>
  <c r="M904" i="1"/>
  <c r="L904" i="1"/>
  <c r="K904" i="1"/>
  <c r="J904" i="1"/>
  <c r="I904" i="1"/>
  <c r="H904" i="1"/>
  <c r="D904" i="1"/>
  <c r="O903" i="1"/>
  <c r="N903" i="1"/>
  <c r="M903" i="1"/>
  <c r="L903" i="1"/>
  <c r="K903" i="1"/>
  <c r="J903" i="1"/>
  <c r="I903" i="1"/>
  <c r="H903" i="1"/>
  <c r="D903" i="1"/>
  <c r="O902" i="1"/>
  <c r="N902" i="1"/>
  <c r="M902" i="1"/>
  <c r="L902" i="1"/>
  <c r="K902" i="1"/>
  <c r="J902" i="1"/>
  <c r="I902" i="1"/>
  <c r="H902" i="1"/>
  <c r="D902" i="1"/>
  <c r="O901" i="1"/>
  <c r="N901" i="1"/>
  <c r="M901" i="1"/>
  <c r="L901" i="1"/>
  <c r="K901" i="1"/>
  <c r="J901" i="1"/>
  <c r="I901" i="1"/>
  <c r="H901" i="1"/>
  <c r="D901" i="1"/>
  <c r="O900" i="1"/>
  <c r="N900" i="1"/>
  <c r="M900" i="1"/>
  <c r="L900" i="1"/>
  <c r="K900" i="1"/>
  <c r="J900" i="1"/>
  <c r="I900" i="1"/>
  <c r="H900" i="1"/>
  <c r="D900" i="1"/>
  <c r="O899" i="1"/>
  <c r="N899" i="1"/>
  <c r="M899" i="1"/>
  <c r="L899" i="1"/>
  <c r="K899" i="1"/>
  <c r="J899" i="1"/>
  <c r="I899" i="1"/>
  <c r="H899" i="1"/>
  <c r="D899" i="1"/>
  <c r="O898" i="1"/>
  <c r="N898" i="1"/>
  <c r="M898" i="1"/>
  <c r="L898" i="1"/>
  <c r="K898" i="1"/>
  <c r="J898" i="1"/>
  <c r="I898" i="1"/>
  <c r="H898" i="1"/>
  <c r="D898" i="1"/>
  <c r="O897" i="1"/>
  <c r="N897" i="1"/>
  <c r="M897" i="1"/>
  <c r="L897" i="1"/>
  <c r="K897" i="1"/>
  <c r="J897" i="1"/>
  <c r="I897" i="1"/>
  <c r="H897" i="1"/>
  <c r="D897" i="1"/>
  <c r="O896" i="1"/>
  <c r="N896" i="1"/>
  <c r="M896" i="1"/>
  <c r="L896" i="1"/>
  <c r="K896" i="1"/>
  <c r="J896" i="1"/>
  <c r="I896" i="1"/>
  <c r="H896" i="1"/>
  <c r="D896" i="1"/>
  <c r="O895" i="1"/>
  <c r="N895" i="1"/>
  <c r="M895" i="1"/>
  <c r="L895" i="1"/>
  <c r="K895" i="1"/>
  <c r="J895" i="1"/>
  <c r="I895" i="1"/>
  <c r="H895" i="1"/>
  <c r="D895" i="1"/>
  <c r="O894" i="1"/>
  <c r="N894" i="1"/>
  <c r="M894" i="1"/>
  <c r="L894" i="1"/>
  <c r="K894" i="1"/>
  <c r="J894" i="1"/>
  <c r="I894" i="1"/>
  <c r="H894" i="1"/>
  <c r="D894" i="1"/>
  <c r="O893" i="1"/>
  <c r="N893" i="1"/>
  <c r="M893" i="1"/>
  <c r="L893" i="1"/>
  <c r="K893" i="1"/>
  <c r="J893" i="1"/>
  <c r="I893" i="1"/>
  <c r="H893" i="1"/>
  <c r="D893" i="1"/>
  <c r="O892" i="1"/>
  <c r="N892" i="1"/>
  <c r="M892" i="1"/>
  <c r="L892" i="1"/>
  <c r="K892" i="1"/>
  <c r="J892" i="1"/>
  <c r="I892" i="1"/>
  <c r="H892" i="1"/>
  <c r="D892" i="1"/>
  <c r="O891" i="1"/>
  <c r="N891" i="1"/>
  <c r="M891" i="1"/>
  <c r="L891" i="1"/>
  <c r="K891" i="1"/>
  <c r="J891" i="1"/>
  <c r="I891" i="1"/>
  <c r="H891" i="1"/>
  <c r="D891" i="1"/>
  <c r="O890" i="1"/>
  <c r="N890" i="1"/>
  <c r="M890" i="1"/>
  <c r="L890" i="1"/>
  <c r="K890" i="1"/>
  <c r="J890" i="1"/>
  <c r="I890" i="1"/>
  <c r="H890" i="1"/>
  <c r="D890" i="1"/>
  <c r="O889" i="1"/>
  <c r="N889" i="1"/>
  <c r="M889" i="1"/>
  <c r="L889" i="1"/>
  <c r="K889" i="1"/>
  <c r="J889" i="1"/>
  <c r="I889" i="1"/>
  <c r="H889" i="1"/>
  <c r="D889" i="1"/>
  <c r="O888" i="1"/>
  <c r="N888" i="1"/>
  <c r="M888" i="1"/>
  <c r="L888" i="1"/>
  <c r="K888" i="1"/>
  <c r="J888" i="1"/>
  <c r="I888" i="1"/>
  <c r="H888" i="1"/>
  <c r="D888" i="1"/>
  <c r="O887" i="1"/>
  <c r="N887" i="1"/>
  <c r="M887" i="1"/>
  <c r="L887" i="1"/>
  <c r="K887" i="1"/>
  <c r="J887" i="1"/>
  <c r="I887" i="1"/>
  <c r="H887" i="1"/>
  <c r="D887" i="1"/>
  <c r="O886" i="1"/>
  <c r="N886" i="1"/>
  <c r="M886" i="1"/>
  <c r="L886" i="1"/>
  <c r="K886" i="1"/>
  <c r="J886" i="1"/>
  <c r="I886" i="1"/>
  <c r="H886" i="1"/>
  <c r="D886" i="1"/>
  <c r="O885" i="1"/>
  <c r="N885" i="1"/>
  <c r="M885" i="1"/>
  <c r="L885" i="1"/>
  <c r="K885" i="1"/>
  <c r="J885" i="1"/>
  <c r="I885" i="1"/>
  <c r="H885" i="1"/>
  <c r="D885" i="1"/>
  <c r="O884" i="1"/>
  <c r="N884" i="1"/>
  <c r="M884" i="1"/>
  <c r="L884" i="1"/>
  <c r="K884" i="1"/>
  <c r="J884" i="1"/>
  <c r="I884" i="1"/>
  <c r="H884" i="1"/>
  <c r="D884" i="1"/>
  <c r="O883" i="1"/>
  <c r="N883" i="1"/>
  <c r="M883" i="1"/>
  <c r="L883" i="1"/>
  <c r="K883" i="1"/>
  <c r="J883" i="1"/>
  <c r="I883" i="1"/>
  <c r="H883" i="1"/>
  <c r="D883" i="1"/>
  <c r="O882" i="1"/>
  <c r="N882" i="1"/>
  <c r="M882" i="1"/>
  <c r="L882" i="1"/>
  <c r="K882" i="1"/>
  <c r="J882" i="1"/>
  <c r="I882" i="1"/>
  <c r="H882" i="1"/>
  <c r="D882" i="1"/>
  <c r="O881" i="1"/>
  <c r="N881" i="1"/>
  <c r="M881" i="1"/>
  <c r="L881" i="1"/>
  <c r="K881" i="1"/>
  <c r="J881" i="1"/>
  <c r="I881" i="1"/>
  <c r="H881" i="1"/>
  <c r="D881" i="1"/>
  <c r="O880" i="1"/>
  <c r="N880" i="1"/>
  <c r="M880" i="1"/>
  <c r="L880" i="1"/>
  <c r="K880" i="1"/>
  <c r="J880" i="1"/>
  <c r="I880" i="1"/>
  <c r="H880" i="1"/>
  <c r="D880" i="1"/>
  <c r="O879" i="1"/>
  <c r="N879" i="1"/>
  <c r="M879" i="1"/>
  <c r="L879" i="1"/>
  <c r="K879" i="1"/>
  <c r="J879" i="1"/>
  <c r="I879" i="1"/>
  <c r="H879" i="1"/>
  <c r="D879" i="1"/>
  <c r="O878" i="1"/>
  <c r="N878" i="1"/>
  <c r="M878" i="1"/>
  <c r="L878" i="1"/>
  <c r="K878" i="1"/>
  <c r="J878" i="1"/>
  <c r="I878" i="1"/>
  <c r="H878" i="1"/>
  <c r="D878" i="1"/>
  <c r="O877" i="1"/>
  <c r="N877" i="1"/>
  <c r="M877" i="1"/>
  <c r="L877" i="1"/>
  <c r="K877" i="1"/>
  <c r="J877" i="1"/>
  <c r="I877" i="1"/>
  <c r="H877" i="1"/>
  <c r="D877" i="1"/>
  <c r="O876" i="1"/>
  <c r="N876" i="1"/>
  <c r="M876" i="1"/>
  <c r="L876" i="1"/>
  <c r="K876" i="1"/>
  <c r="J876" i="1"/>
  <c r="I876" i="1"/>
  <c r="H876" i="1"/>
  <c r="D876" i="1"/>
  <c r="O875" i="1"/>
  <c r="N875" i="1"/>
  <c r="M875" i="1"/>
  <c r="L875" i="1"/>
  <c r="K875" i="1"/>
  <c r="J875" i="1"/>
  <c r="I875" i="1"/>
  <c r="H875" i="1"/>
  <c r="D875" i="1"/>
  <c r="O874" i="1"/>
  <c r="N874" i="1"/>
  <c r="M874" i="1"/>
  <c r="L874" i="1"/>
  <c r="K874" i="1"/>
  <c r="J874" i="1"/>
  <c r="I874" i="1"/>
  <c r="H874" i="1"/>
  <c r="D874" i="1"/>
  <c r="O873" i="1"/>
  <c r="N873" i="1"/>
  <c r="M873" i="1"/>
  <c r="L873" i="1"/>
  <c r="K873" i="1"/>
  <c r="J873" i="1"/>
  <c r="I873" i="1"/>
  <c r="H873" i="1"/>
  <c r="D873" i="1"/>
  <c r="O872" i="1"/>
  <c r="N872" i="1"/>
  <c r="M872" i="1"/>
  <c r="L872" i="1"/>
  <c r="K872" i="1"/>
  <c r="J872" i="1"/>
  <c r="I872" i="1"/>
  <c r="H872" i="1"/>
  <c r="D872" i="1"/>
  <c r="O871" i="1"/>
  <c r="N871" i="1"/>
  <c r="M871" i="1"/>
  <c r="L871" i="1"/>
  <c r="K871" i="1"/>
  <c r="J871" i="1"/>
  <c r="I871" i="1"/>
  <c r="H871" i="1"/>
  <c r="D871" i="1"/>
  <c r="O870" i="1"/>
  <c r="N870" i="1"/>
  <c r="M870" i="1"/>
  <c r="L870" i="1"/>
  <c r="K870" i="1"/>
  <c r="J870" i="1"/>
  <c r="I870" i="1"/>
  <c r="H870" i="1"/>
  <c r="D870" i="1"/>
  <c r="O869" i="1"/>
  <c r="N869" i="1"/>
  <c r="M869" i="1"/>
  <c r="L869" i="1"/>
  <c r="K869" i="1"/>
  <c r="J869" i="1"/>
  <c r="I869" i="1"/>
  <c r="H869" i="1"/>
  <c r="D869" i="1"/>
  <c r="O868" i="1"/>
  <c r="N868" i="1"/>
  <c r="M868" i="1"/>
  <c r="L868" i="1"/>
  <c r="K868" i="1"/>
  <c r="J868" i="1"/>
  <c r="I868" i="1"/>
  <c r="H868" i="1"/>
  <c r="D868" i="1"/>
  <c r="O867" i="1"/>
  <c r="N867" i="1"/>
  <c r="M867" i="1"/>
  <c r="L867" i="1"/>
  <c r="K867" i="1"/>
  <c r="J867" i="1"/>
  <c r="I867" i="1"/>
  <c r="H867" i="1"/>
  <c r="D867" i="1"/>
  <c r="O866" i="1"/>
  <c r="N866" i="1"/>
  <c r="M866" i="1"/>
  <c r="L866" i="1"/>
  <c r="K866" i="1"/>
  <c r="J866" i="1"/>
  <c r="I866" i="1"/>
  <c r="H866" i="1"/>
  <c r="D866" i="1"/>
  <c r="O865" i="1"/>
  <c r="N865" i="1"/>
  <c r="M865" i="1"/>
  <c r="L865" i="1"/>
  <c r="K865" i="1"/>
  <c r="J865" i="1"/>
  <c r="I865" i="1"/>
  <c r="H865" i="1"/>
  <c r="D865" i="1"/>
  <c r="O864" i="1"/>
  <c r="N864" i="1"/>
  <c r="M864" i="1"/>
  <c r="L864" i="1"/>
  <c r="K864" i="1"/>
  <c r="J864" i="1"/>
  <c r="I864" i="1"/>
  <c r="H864" i="1"/>
  <c r="D864" i="1"/>
  <c r="O863" i="1"/>
  <c r="N863" i="1"/>
  <c r="M863" i="1"/>
  <c r="L863" i="1"/>
  <c r="K863" i="1"/>
  <c r="J863" i="1"/>
  <c r="I863" i="1"/>
  <c r="H863" i="1"/>
  <c r="D863" i="1"/>
  <c r="O862" i="1"/>
  <c r="N862" i="1"/>
  <c r="M862" i="1"/>
  <c r="L862" i="1"/>
  <c r="K862" i="1"/>
  <c r="J862" i="1"/>
  <c r="I862" i="1"/>
  <c r="H862" i="1"/>
  <c r="D862" i="1"/>
  <c r="O861" i="1"/>
  <c r="N861" i="1"/>
  <c r="M861" i="1"/>
  <c r="L861" i="1"/>
  <c r="K861" i="1"/>
  <c r="J861" i="1"/>
  <c r="I861" i="1"/>
  <c r="H861" i="1"/>
  <c r="D861" i="1"/>
  <c r="O860" i="1"/>
  <c r="N860" i="1"/>
  <c r="M860" i="1"/>
  <c r="L860" i="1"/>
  <c r="K860" i="1"/>
  <c r="J860" i="1"/>
  <c r="I860" i="1"/>
  <c r="H860" i="1"/>
  <c r="D860" i="1"/>
  <c r="O859" i="1"/>
  <c r="N859" i="1"/>
  <c r="M859" i="1"/>
  <c r="L859" i="1"/>
  <c r="K859" i="1"/>
  <c r="J859" i="1"/>
  <c r="I859" i="1"/>
  <c r="H859" i="1"/>
  <c r="D859" i="1"/>
  <c r="O858" i="1"/>
  <c r="N858" i="1"/>
  <c r="M858" i="1"/>
  <c r="L858" i="1"/>
  <c r="K858" i="1"/>
  <c r="J858" i="1"/>
  <c r="I858" i="1"/>
  <c r="H858" i="1"/>
  <c r="D858" i="1"/>
  <c r="O857" i="1"/>
  <c r="N857" i="1"/>
  <c r="M857" i="1"/>
  <c r="L857" i="1"/>
  <c r="K857" i="1"/>
  <c r="J857" i="1"/>
  <c r="I857" i="1"/>
  <c r="H857" i="1"/>
  <c r="D857" i="1"/>
  <c r="O856" i="1"/>
  <c r="N856" i="1"/>
  <c r="M856" i="1"/>
  <c r="L856" i="1"/>
  <c r="K856" i="1"/>
  <c r="J856" i="1"/>
  <c r="I856" i="1"/>
  <c r="H856" i="1"/>
  <c r="D856" i="1"/>
  <c r="O855" i="1"/>
  <c r="N855" i="1"/>
  <c r="M855" i="1"/>
  <c r="L855" i="1"/>
  <c r="K855" i="1"/>
  <c r="J855" i="1"/>
  <c r="I855" i="1"/>
  <c r="H855" i="1"/>
  <c r="D855" i="1"/>
  <c r="O854" i="1"/>
  <c r="N854" i="1"/>
  <c r="M854" i="1"/>
  <c r="L854" i="1"/>
  <c r="K854" i="1"/>
  <c r="J854" i="1"/>
  <c r="I854" i="1"/>
  <c r="H854" i="1"/>
  <c r="D854" i="1"/>
  <c r="O853" i="1"/>
  <c r="N853" i="1"/>
  <c r="M853" i="1"/>
  <c r="L853" i="1"/>
  <c r="K853" i="1"/>
  <c r="J853" i="1"/>
  <c r="I853" i="1"/>
  <c r="H853" i="1"/>
  <c r="D853" i="1"/>
  <c r="O852" i="1"/>
  <c r="N852" i="1"/>
  <c r="M852" i="1"/>
  <c r="L852" i="1"/>
  <c r="K852" i="1"/>
  <c r="J852" i="1"/>
  <c r="I852" i="1"/>
  <c r="H852" i="1"/>
  <c r="D852" i="1"/>
  <c r="O851" i="1"/>
  <c r="N851" i="1"/>
  <c r="M851" i="1"/>
  <c r="L851" i="1"/>
  <c r="K851" i="1"/>
  <c r="J851" i="1"/>
  <c r="I851" i="1"/>
  <c r="H851" i="1"/>
  <c r="D851" i="1"/>
  <c r="O850" i="1"/>
  <c r="N850" i="1"/>
  <c r="M850" i="1"/>
  <c r="L850" i="1"/>
  <c r="K850" i="1"/>
  <c r="J850" i="1"/>
  <c r="I850" i="1"/>
  <c r="H850" i="1"/>
  <c r="D850" i="1"/>
  <c r="O849" i="1"/>
  <c r="N849" i="1"/>
  <c r="M849" i="1"/>
  <c r="L849" i="1"/>
  <c r="K849" i="1"/>
  <c r="J849" i="1"/>
  <c r="I849" i="1"/>
  <c r="H849" i="1"/>
  <c r="D849" i="1"/>
  <c r="O848" i="1"/>
  <c r="N848" i="1"/>
  <c r="M848" i="1"/>
  <c r="L848" i="1"/>
  <c r="K848" i="1"/>
  <c r="J848" i="1"/>
  <c r="I848" i="1"/>
  <c r="H848" i="1"/>
  <c r="D848" i="1"/>
  <c r="O847" i="1"/>
  <c r="N847" i="1"/>
  <c r="M847" i="1"/>
  <c r="L847" i="1"/>
  <c r="K847" i="1"/>
  <c r="J847" i="1"/>
  <c r="I847" i="1"/>
  <c r="H847" i="1"/>
  <c r="D847" i="1"/>
  <c r="O846" i="1"/>
  <c r="N846" i="1"/>
  <c r="M846" i="1"/>
  <c r="L846" i="1"/>
  <c r="K846" i="1"/>
  <c r="J846" i="1"/>
  <c r="I846" i="1"/>
  <c r="H846" i="1"/>
  <c r="D846" i="1"/>
  <c r="O845" i="1"/>
  <c r="N845" i="1"/>
  <c r="M845" i="1"/>
  <c r="L845" i="1"/>
  <c r="K845" i="1"/>
  <c r="J845" i="1"/>
  <c r="I845" i="1"/>
  <c r="H845" i="1"/>
  <c r="D845" i="1"/>
  <c r="O844" i="1"/>
  <c r="N844" i="1"/>
  <c r="M844" i="1"/>
  <c r="L844" i="1"/>
  <c r="K844" i="1"/>
  <c r="J844" i="1"/>
  <c r="I844" i="1"/>
  <c r="H844" i="1"/>
  <c r="D844" i="1"/>
  <c r="O843" i="1"/>
  <c r="N843" i="1"/>
  <c r="M843" i="1"/>
  <c r="L843" i="1"/>
  <c r="K843" i="1"/>
  <c r="J843" i="1"/>
  <c r="I843" i="1"/>
  <c r="H843" i="1"/>
  <c r="D843" i="1"/>
  <c r="O842" i="1"/>
  <c r="N842" i="1"/>
  <c r="M842" i="1"/>
  <c r="L842" i="1"/>
  <c r="K842" i="1"/>
  <c r="J842" i="1"/>
  <c r="I842" i="1"/>
  <c r="H842" i="1"/>
  <c r="D842" i="1"/>
  <c r="O841" i="1"/>
  <c r="N841" i="1"/>
  <c r="M841" i="1"/>
  <c r="L841" i="1"/>
  <c r="K841" i="1"/>
  <c r="J841" i="1"/>
  <c r="I841" i="1"/>
  <c r="H841" i="1"/>
  <c r="D841" i="1"/>
  <c r="O840" i="1"/>
  <c r="N840" i="1"/>
  <c r="M840" i="1"/>
  <c r="L840" i="1"/>
  <c r="K840" i="1"/>
  <c r="J840" i="1"/>
  <c r="I840" i="1"/>
  <c r="H840" i="1"/>
  <c r="D840" i="1"/>
  <c r="O839" i="1"/>
  <c r="N839" i="1"/>
  <c r="M839" i="1"/>
  <c r="L839" i="1"/>
  <c r="K839" i="1"/>
  <c r="J839" i="1"/>
  <c r="I839" i="1"/>
  <c r="H839" i="1"/>
  <c r="D839" i="1"/>
  <c r="O838" i="1"/>
  <c r="N838" i="1"/>
  <c r="M838" i="1"/>
  <c r="L838" i="1"/>
  <c r="K838" i="1"/>
  <c r="J838" i="1"/>
  <c r="I838" i="1"/>
  <c r="H838" i="1"/>
  <c r="D838" i="1"/>
  <c r="O837" i="1"/>
  <c r="N837" i="1"/>
  <c r="M837" i="1"/>
  <c r="L837" i="1"/>
  <c r="K837" i="1"/>
  <c r="J837" i="1"/>
  <c r="I837" i="1"/>
  <c r="H837" i="1"/>
  <c r="D837" i="1"/>
  <c r="O836" i="1"/>
  <c r="N836" i="1"/>
  <c r="M836" i="1"/>
  <c r="L836" i="1"/>
  <c r="K836" i="1"/>
  <c r="J836" i="1"/>
  <c r="I836" i="1"/>
  <c r="H836" i="1"/>
  <c r="D836" i="1"/>
  <c r="O835" i="1"/>
  <c r="N835" i="1"/>
  <c r="M835" i="1"/>
  <c r="L835" i="1"/>
  <c r="K835" i="1"/>
  <c r="J835" i="1"/>
  <c r="I835" i="1"/>
  <c r="H835" i="1"/>
  <c r="D835" i="1"/>
  <c r="O834" i="1"/>
  <c r="N834" i="1"/>
  <c r="M834" i="1"/>
  <c r="L834" i="1"/>
  <c r="K834" i="1"/>
  <c r="J834" i="1"/>
  <c r="I834" i="1"/>
  <c r="H834" i="1"/>
  <c r="D834" i="1"/>
  <c r="O833" i="1"/>
  <c r="N833" i="1"/>
  <c r="M833" i="1"/>
  <c r="L833" i="1"/>
  <c r="K833" i="1"/>
  <c r="J833" i="1"/>
  <c r="I833" i="1"/>
  <c r="H833" i="1"/>
  <c r="D833" i="1"/>
  <c r="O832" i="1"/>
  <c r="N832" i="1"/>
  <c r="M832" i="1"/>
  <c r="L832" i="1"/>
  <c r="K832" i="1"/>
  <c r="J832" i="1"/>
  <c r="I832" i="1"/>
  <c r="H832" i="1"/>
  <c r="D832" i="1"/>
  <c r="O831" i="1"/>
  <c r="N831" i="1"/>
  <c r="M831" i="1"/>
  <c r="L831" i="1"/>
  <c r="K831" i="1"/>
  <c r="J831" i="1"/>
  <c r="I831" i="1"/>
  <c r="H831" i="1"/>
  <c r="D831" i="1"/>
  <c r="O830" i="1"/>
  <c r="N830" i="1"/>
  <c r="M830" i="1"/>
  <c r="L830" i="1"/>
  <c r="K830" i="1"/>
  <c r="J830" i="1"/>
  <c r="I830" i="1"/>
  <c r="H830" i="1"/>
  <c r="D830" i="1"/>
  <c r="O829" i="1"/>
  <c r="N829" i="1"/>
  <c r="M829" i="1"/>
  <c r="L829" i="1"/>
  <c r="K829" i="1"/>
  <c r="J829" i="1"/>
  <c r="I829" i="1"/>
  <c r="H829" i="1"/>
  <c r="D829" i="1"/>
  <c r="O828" i="1"/>
  <c r="N828" i="1"/>
  <c r="M828" i="1"/>
  <c r="L828" i="1"/>
  <c r="K828" i="1"/>
  <c r="J828" i="1"/>
  <c r="I828" i="1"/>
  <c r="H828" i="1"/>
  <c r="D828" i="1"/>
  <c r="O827" i="1"/>
  <c r="N827" i="1"/>
  <c r="M827" i="1"/>
  <c r="L827" i="1"/>
  <c r="K827" i="1"/>
  <c r="J827" i="1"/>
  <c r="I827" i="1"/>
  <c r="H827" i="1"/>
  <c r="D827" i="1"/>
  <c r="O826" i="1"/>
  <c r="N826" i="1"/>
  <c r="M826" i="1"/>
  <c r="L826" i="1"/>
  <c r="K826" i="1"/>
  <c r="J826" i="1"/>
  <c r="I826" i="1"/>
  <c r="H826" i="1"/>
  <c r="D826" i="1"/>
  <c r="O825" i="1"/>
  <c r="N825" i="1"/>
  <c r="M825" i="1"/>
  <c r="L825" i="1"/>
  <c r="K825" i="1"/>
  <c r="J825" i="1"/>
  <c r="I825" i="1"/>
  <c r="H825" i="1"/>
  <c r="D825" i="1"/>
  <c r="O824" i="1"/>
  <c r="N824" i="1"/>
  <c r="M824" i="1"/>
  <c r="L824" i="1"/>
  <c r="K824" i="1"/>
  <c r="J824" i="1"/>
  <c r="I824" i="1"/>
  <c r="H824" i="1"/>
  <c r="D824" i="1"/>
  <c r="O823" i="1"/>
  <c r="N823" i="1"/>
  <c r="M823" i="1"/>
  <c r="L823" i="1"/>
  <c r="K823" i="1"/>
  <c r="J823" i="1"/>
  <c r="I823" i="1"/>
  <c r="H823" i="1"/>
  <c r="D823" i="1"/>
  <c r="O822" i="1"/>
  <c r="N822" i="1"/>
  <c r="M822" i="1"/>
  <c r="L822" i="1"/>
  <c r="K822" i="1"/>
  <c r="J822" i="1"/>
  <c r="I822" i="1"/>
  <c r="H822" i="1"/>
  <c r="D822" i="1"/>
  <c r="O821" i="1"/>
  <c r="N821" i="1"/>
  <c r="M821" i="1"/>
  <c r="L821" i="1"/>
  <c r="K821" i="1"/>
  <c r="J821" i="1"/>
  <c r="I821" i="1"/>
  <c r="H821" i="1"/>
  <c r="D821" i="1"/>
  <c r="O820" i="1"/>
  <c r="N820" i="1"/>
  <c r="M820" i="1"/>
  <c r="L820" i="1"/>
  <c r="K820" i="1"/>
  <c r="J820" i="1"/>
  <c r="I820" i="1"/>
  <c r="H820" i="1"/>
  <c r="D820" i="1"/>
  <c r="O819" i="1"/>
  <c r="N819" i="1"/>
  <c r="M819" i="1"/>
  <c r="L819" i="1"/>
  <c r="K819" i="1"/>
  <c r="J819" i="1"/>
  <c r="I819" i="1"/>
  <c r="H819" i="1"/>
  <c r="D819" i="1"/>
  <c r="O818" i="1"/>
  <c r="N818" i="1"/>
  <c r="M818" i="1"/>
  <c r="L818" i="1"/>
  <c r="K818" i="1"/>
  <c r="J818" i="1"/>
  <c r="I818" i="1"/>
  <c r="H818" i="1"/>
  <c r="D818" i="1"/>
  <c r="O817" i="1"/>
  <c r="N817" i="1"/>
  <c r="M817" i="1"/>
  <c r="L817" i="1"/>
  <c r="K817" i="1"/>
  <c r="J817" i="1"/>
  <c r="I817" i="1"/>
  <c r="H817" i="1"/>
  <c r="D817" i="1"/>
  <c r="O816" i="1"/>
  <c r="N816" i="1"/>
  <c r="M816" i="1"/>
  <c r="L816" i="1"/>
  <c r="K816" i="1"/>
  <c r="J816" i="1"/>
  <c r="I816" i="1"/>
  <c r="H816" i="1"/>
  <c r="D816" i="1"/>
  <c r="O815" i="1"/>
  <c r="N815" i="1"/>
  <c r="M815" i="1"/>
  <c r="L815" i="1"/>
  <c r="K815" i="1"/>
  <c r="J815" i="1"/>
  <c r="I815" i="1"/>
  <c r="H815" i="1"/>
  <c r="D815" i="1"/>
  <c r="O814" i="1"/>
  <c r="N814" i="1"/>
  <c r="M814" i="1"/>
  <c r="L814" i="1"/>
  <c r="K814" i="1"/>
  <c r="J814" i="1"/>
  <c r="I814" i="1"/>
  <c r="H814" i="1"/>
  <c r="D814" i="1"/>
  <c r="O813" i="1"/>
  <c r="N813" i="1"/>
  <c r="M813" i="1"/>
  <c r="L813" i="1"/>
  <c r="K813" i="1"/>
  <c r="J813" i="1"/>
  <c r="I813" i="1"/>
  <c r="H813" i="1"/>
  <c r="D813" i="1"/>
  <c r="O812" i="1"/>
  <c r="N812" i="1"/>
  <c r="M812" i="1"/>
  <c r="L812" i="1"/>
  <c r="K812" i="1"/>
  <c r="J812" i="1"/>
  <c r="I812" i="1"/>
  <c r="H812" i="1"/>
  <c r="D812" i="1"/>
  <c r="O811" i="1"/>
  <c r="N811" i="1"/>
  <c r="M811" i="1"/>
  <c r="L811" i="1"/>
  <c r="K811" i="1"/>
  <c r="J811" i="1"/>
  <c r="I811" i="1"/>
  <c r="H811" i="1"/>
  <c r="D811" i="1"/>
  <c r="O810" i="1"/>
  <c r="N810" i="1"/>
  <c r="M810" i="1"/>
  <c r="L810" i="1"/>
  <c r="K810" i="1"/>
  <c r="J810" i="1"/>
  <c r="I810" i="1"/>
  <c r="H810" i="1"/>
  <c r="D810" i="1"/>
  <c r="O809" i="1"/>
  <c r="N809" i="1"/>
  <c r="M809" i="1"/>
  <c r="L809" i="1"/>
  <c r="K809" i="1"/>
  <c r="J809" i="1"/>
  <c r="I809" i="1"/>
  <c r="H809" i="1"/>
  <c r="D809" i="1"/>
  <c r="O808" i="1"/>
  <c r="N808" i="1"/>
  <c r="M808" i="1"/>
  <c r="L808" i="1"/>
  <c r="K808" i="1"/>
  <c r="J808" i="1"/>
  <c r="I808" i="1"/>
  <c r="H808" i="1"/>
  <c r="D808" i="1"/>
  <c r="O807" i="1"/>
  <c r="N807" i="1"/>
  <c r="M807" i="1"/>
  <c r="L807" i="1"/>
  <c r="K807" i="1"/>
  <c r="J807" i="1"/>
  <c r="I807" i="1"/>
  <c r="H807" i="1"/>
  <c r="D807" i="1"/>
  <c r="O806" i="1"/>
  <c r="N806" i="1"/>
  <c r="M806" i="1"/>
  <c r="L806" i="1"/>
  <c r="K806" i="1"/>
  <c r="J806" i="1"/>
  <c r="I806" i="1"/>
  <c r="H806" i="1"/>
  <c r="D806" i="1"/>
  <c r="O805" i="1"/>
  <c r="N805" i="1"/>
  <c r="M805" i="1"/>
  <c r="L805" i="1"/>
  <c r="K805" i="1"/>
  <c r="J805" i="1"/>
  <c r="I805" i="1"/>
  <c r="H805" i="1"/>
  <c r="D805" i="1"/>
  <c r="O804" i="1"/>
  <c r="N804" i="1"/>
  <c r="M804" i="1"/>
  <c r="L804" i="1"/>
  <c r="K804" i="1"/>
  <c r="J804" i="1"/>
  <c r="I804" i="1"/>
  <c r="H804" i="1"/>
  <c r="D804" i="1"/>
  <c r="O803" i="1"/>
  <c r="N803" i="1"/>
  <c r="M803" i="1"/>
  <c r="L803" i="1"/>
  <c r="K803" i="1"/>
  <c r="J803" i="1"/>
  <c r="I803" i="1"/>
  <c r="H803" i="1"/>
  <c r="D803" i="1"/>
  <c r="O802" i="1"/>
  <c r="N802" i="1"/>
  <c r="M802" i="1"/>
  <c r="L802" i="1"/>
  <c r="K802" i="1"/>
  <c r="J802" i="1"/>
  <c r="I802" i="1"/>
  <c r="H802" i="1"/>
  <c r="D802" i="1"/>
  <c r="O801" i="1"/>
  <c r="N801" i="1"/>
  <c r="M801" i="1"/>
  <c r="L801" i="1"/>
  <c r="K801" i="1"/>
  <c r="J801" i="1"/>
  <c r="I801" i="1"/>
  <c r="H801" i="1"/>
  <c r="D801" i="1"/>
  <c r="O800" i="1"/>
  <c r="N800" i="1"/>
  <c r="M800" i="1"/>
  <c r="L800" i="1"/>
  <c r="K800" i="1"/>
  <c r="J800" i="1"/>
  <c r="I800" i="1"/>
  <c r="H800" i="1"/>
  <c r="D800" i="1"/>
  <c r="O799" i="1"/>
  <c r="N799" i="1"/>
  <c r="M799" i="1"/>
  <c r="L799" i="1"/>
  <c r="K799" i="1"/>
  <c r="J799" i="1"/>
  <c r="I799" i="1"/>
  <c r="H799" i="1"/>
  <c r="D799" i="1"/>
  <c r="O798" i="1"/>
  <c r="N798" i="1"/>
  <c r="M798" i="1"/>
  <c r="L798" i="1"/>
  <c r="K798" i="1"/>
  <c r="J798" i="1"/>
  <c r="I798" i="1"/>
  <c r="H798" i="1"/>
  <c r="D798" i="1"/>
  <c r="O797" i="1"/>
  <c r="N797" i="1"/>
  <c r="M797" i="1"/>
  <c r="L797" i="1"/>
  <c r="K797" i="1"/>
  <c r="J797" i="1"/>
  <c r="I797" i="1"/>
  <c r="H797" i="1"/>
  <c r="D797" i="1"/>
  <c r="O796" i="1"/>
  <c r="N796" i="1"/>
  <c r="M796" i="1"/>
  <c r="L796" i="1"/>
  <c r="K796" i="1"/>
  <c r="J796" i="1"/>
  <c r="I796" i="1"/>
  <c r="H796" i="1"/>
  <c r="D796" i="1"/>
  <c r="O795" i="1"/>
  <c r="N795" i="1"/>
  <c r="M795" i="1"/>
  <c r="L795" i="1"/>
  <c r="K795" i="1"/>
  <c r="J795" i="1"/>
  <c r="I795" i="1"/>
  <c r="H795" i="1"/>
  <c r="D795" i="1"/>
  <c r="O794" i="1"/>
  <c r="N794" i="1"/>
  <c r="M794" i="1"/>
  <c r="L794" i="1"/>
  <c r="K794" i="1"/>
  <c r="J794" i="1"/>
  <c r="I794" i="1"/>
  <c r="H794" i="1"/>
  <c r="D794" i="1"/>
  <c r="O793" i="1"/>
  <c r="N793" i="1"/>
  <c r="M793" i="1"/>
  <c r="L793" i="1"/>
  <c r="K793" i="1"/>
  <c r="J793" i="1"/>
  <c r="I793" i="1"/>
  <c r="H793" i="1"/>
  <c r="D793" i="1"/>
  <c r="O792" i="1"/>
  <c r="N792" i="1"/>
  <c r="M792" i="1"/>
  <c r="L792" i="1"/>
  <c r="K792" i="1"/>
  <c r="J792" i="1"/>
  <c r="I792" i="1"/>
  <c r="H792" i="1"/>
  <c r="D792" i="1"/>
  <c r="O791" i="1"/>
  <c r="N791" i="1"/>
  <c r="M791" i="1"/>
  <c r="L791" i="1"/>
  <c r="K791" i="1"/>
  <c r="J791" i="1"/>
  <c r="I791" i="1"/>
  <c r="H791" i="1"/>
  <c r="D791" i="1"/>
  <c r="O790" i="1"/>
  <c r="N790" i="1"/>
  <c r="M790" i="1"/>
  <c r="L790" i="1"/>
  <c r="K790" i="1"/>
  <c r="J790" i="1"/>
  <c r="I790" i="1"/>
  <c r="H790" i="1"/>
  <c r="D790" i="1"/>
  <c r="O789" i="1"/>
  <c r="N789" i="1"/>
  <c r="M789" i="1"/>
  <c r="L789" i="1"/>
  <c r="K789" i="1"/>
  <c r="J789" i="1"/>
  <c r="I789" i="1"/>
  <c r="H789" i="1"/>
  <c r="D789" i="1"/>
  <c r="O788" i="1"/>
  <c r="N788" i="1"/>
  <c r="M788" i="1"/>
  <c r="L788" i="1"/>
  <c r="K788" i="1"/>
  <c r="J788" i="1"/>
  <c r="I788" i="1"/>
  <c r="H788" i="1"/>
  <c r="D788" i="1"/>
  <c r="O787" i="1"/>
  <c r="N787" i="1"/>
  <c r="M787" i="1"/>
  <c r="L787" i="1"/>
  <c r="K787" i="1"/>
  <c r="J787" i="1"/>
  <c r="I787" i="1"/>
  <c r="H787" i="1"/>
  <c r="D787" i="1"/>
  <c r="O786" i="1"/>
  <c r="N786" i="1"/>
  <c r="M786" i="1"/>
  <c r="L786" i="1"/>
  <c r="K786" i="1"/>
  <c r="J786" i="1"/>
  <c r="I786" i="1"/>
  <c r="H786" i="1"/>
  <c r="D786" i="1"/>
  <c r="O785" i="1"/>
  <c r="N785" i="1"/>
  <c r="M785" i="1"/>
  <c r="L785" i="1"/>
  <c r="K785" i="1"/>
  <c r="J785" i="1"/>
  <c r="I785" i="1"/>
  <c r="H785" i="1"/>
  <c r="D785" i="1"/>
  <c r="O784" i="1"/>
  <c r="N784" i="1"/>
  <c r="M784" i="1"/>
  <c r="L784" i="1"/>
  <c r="K784" i="1"/>
  <c r="J784" i="1"/>
  <c r="I784" i="1"/>
  <c r="H784" i="1"/>
  <c r="D784" i="1"/>
  <c r="O783" i="1"/>
  <c r="N783" i="1"/>
  <c r="M783" i="1"/>
  <c r="L783" i="1"/>
  <c r="K783" i="1"/>
  <c r="J783" i="1"/>
  <c r="I783" i="1"/>
  <c r="H783" i="1"/>
  <c r="D783" i="1"/>
  <c r="O782" i="1"/>
  <c r="N782" i="1"/>
  <c r="M782" i="1"/>
  <c r="L782" i="1"/>
  <c r="K782" i="1"/>
  <c r="J782" i="1"/>
  <c r="I782" i="1"/>
  <c r="H782" i="1"/>
  <c r="D782" i="1"/>
  <c r="O781" i="1"/>
  <c r="N781" i="1"/>
  <c r="M781" i="1"/>
  <c r="L781" i="1"/>
  <c r="K781" i="1"/>
  <c r="J781" i="1"/>
  <c r="I781" i="1"/>
  <c r="H781" i="1"/>
  <c r="D781" i="1"/>
  <c r="O780" i="1"/>
  <c r="N780" i="1"/>
  <c r="M780" i="1"/>
  <c r="L780" i="1"/>
  <c r="K780" i="1"/>
  <c r="J780" i="1"/>
  <c r="I780" i="1"/>
  <c r="H780" i="1"/>
  <c r="D780" i="1"/>
  <c r="O779" i="1"/>
  <c r="N779" i="1"/>
  <c r="M779" i="1"/>
  <c r="L779" i="1"/>
  <c r="K779" i="1"/>
  <c r="J779" i="1"/>
  <c r="I779" i="1"/>
  <c r="H779" i="1"/>
  <c r="D779" i="1"/>
  <c r="O778" i="1"/>
  <c r="N778" i="1"/>
  <c r="M778" i="1"/>
  <c r="L778" i="1"/>
  <c r="K778" i="1"/>
  <c r="J778" i="1"/>
  <c r="I778" i="1"/>
  <c r="H778" i="1"/>
  <c r="D778" i="1"/>
  <c r="O777" i="1"/>
  <c r="N777" i="1"/>
  <c r="M777" i="1"/>
  <c r="L777" i="1"/>
  <c r="K777" i="1"/>
  <c r="J777" i="1"/>
  <c r="I777" i="1"/>
  <c r="H777" i="1"/>
  <c r="D777" i="1"/>
  <c r="O776" i="1"/>
  <c r="N776" i="1"/>
  <c r="M776" i="1"/>
  <c r="L776" i="1"/>
  <c r="K776" i="1"/>
  <c r="J776" i="1"/>
  <c r="I776" i="1"/>
  <c r="H776" i="1"/>
  <c r="D776" i="1"/>
  <c r="O775" i="1"/>
  <c r="N775" i="1"/>
  <c r="M775" i="1"/>
  <c r="L775" i="1"/>
  <c r="K775" i="1"/>
  <c r="J775" i="1"/>
  <c r="I775" i="1"/>
  <c r="H775" i="1"/>
  <c r="D775" i="1"/>
  <c r="O774" i="1"/>
  <c r="N774" i="1"/>
  <c r="M774" i="1"/>
  <c r="L774" i="1"/>
  <c r="K774" i="1"/>
  <c r="J774" i="1"/>
  <c r="I774" i="1"/>
  <c r="H774" i="1"/>
  <c r="D774" i="1"/>
  <c r="O773" i="1"/>
  <c r="N773" i="1"/>
  <c r="M773" i="1"/>
  <c r="L773" i="1"/>
  <c r="K773" i="1"/>
  <c r="J773" i="1"/>
  <c r="I773" i="1"/>
  <c r="H773" i="1"/>
  <c r="D773" i="1"/>
  <c r="O772" i="1"/>
  <c r="N772" i="1"/>
  <c r="M772" i="1"/>
  <c r="L772" i="1"/>
  <c r="K772" i="1"/>
  <c r="J772" i="1"/>
  <c r="I772" i="1"/>
  <c r="H772" i="1"/>
  <c r="D772" i="1"/>
  <c r="O771" i="1"/>
  <c r="N771" i="1"/>
  <c r="M771" i="1"/>
  <c r="L771" i="1"/>
  <c r="K771" i="1"/>
  <c r="J771" i="1"/>
  <c r="I771" i="1"/>
  <c r="H771" i="1"/>
  <c r="D771" i="1"/>
  <c r="O770" i="1"/>
  <c r="N770" i="1"/>
  <c r="M770" i="1"/>
  <c r="L770" i="1"/>
  <c r="K770" i="1"/>
  <c r="J770" i="1"/>
  <c r="I770" i="1"/>
  <c r="H770" i="1"/>
  <c r="D770" i="1"/>
  <c r="O769" i="1"/>
  <c r="N769" i="1"/>
  <c r="M769" i="1"/>
  <c r="L769" i="1"/>
  <c r="K769" i="1"/>
  <c r="J769" i="1"/>
  <c r="I769" i="1"/>
  <c r="H769" i="1"/>
  <c r="D769" i="1"/>
  <c r="O768" i="1"/>
  <c r="N768" i="1"/>
  <c r="M768" i="1"/>
  <c r="L768" i="1"/>
  <c r="K768" i="1"/>
  <c r="J768" i="1"/>
  <c r="I768" i="1"/>
  <c r="H768" i="1"/>
  <c r="D768" i="1"/>
  <c r="O767" i="1"/>
  <c r="N767" i="1"/>
  <c r="M767" i="1"/>
  <c r="L767" i="1"/>
  <c r="K767" i="1"/>
  <c r="J767" i="1"/>
  <c r="I767" i="1"/>
  <c r="H767" i="1"/>
  <c r="D767" i="1"/>
  <c r="O766" i="1"/>
  <c r="N766" i="1"/>
  <c r="M766" i="1"/>
  <c r="L766" i="1"/>
  <c r="K766" i="1"/>
  <c r="J766" i="1"/>
  <c r="I766" i="1"/>
  <c r="H766" i="1"/>
  <c r="D766" i="1"/>
  <c r="O765" i="1"/>
  <c r="N765" i="1"/>
  <c r="M765" i="1"/>
  <c r="L765" i="1"/>
  <c r="K765" i="1"/>
  <c r="J765" i="1"/>
  <c r="I765" i="1"/>
  <c r="H765" i="1"/>
  <c r="D765" i="1"/>
  <c r="O764" i="1"/>
  <c r="N764" i="1"/>
  <c r="M764" i="1"/>
  <c r="L764" i="1"/>
  <c r="K764" i="1"/>
  <c r="J764" i="1"/>
  <c r="I764" i="1"/>
  <c r="H764" i="1"/>
  <c r="D764" i="1"/>
  <c r="O763" i="1"/>
  <c r="N763" i="1"/>
  <c r="M763" i="1"/>
  <c r="L763" i="1"/>
  <c r="K763" i="1"/>
  <c r="J763" i="1"/>
  <c r="I763" i="1"/>
  <c r="H763" i="1"/>
  <c r="D763" i="1"/>
  <c r="O762" i="1"/>
  <c r="N762" i="1"/>
  <c r="M762" i="1"/>
  <c r="L762" i="1"/>
  <c r="K762" i="1"/>
  <c r="J762" i="1"/>
  <c r="I762" i="1"/>
  <c r="H762" i="1"/>
  <c r="D762" i="1"/>
  <c r="O761" i="1"/>
  <c r="N761" i="1"/>
  <c r="M761" i="1"/>
  <c r="L761" i="1"/>
  <c r="K761" i="1"/>
  <c r="J761" i="1"/>
  <c r="I761" i="1"/>
  <c r="H761" i="1"/>
  <c r="D761" i="1"/>
  <c r="O760" i="1"/>
  <c r="N760" i="1"/>
  <c r="M760" i="1"/>
  <c r="L760" i="1"/>
  <c r="K760" i="1"/>
  <c r="J760" i="1"/>
  <c r="I760" i="1"/>
  <c r="H760" i="1"/>
  <c r="D760" i="1"/>
  <c r="O759" i="1"/>
  <c r="N759" i="1"/>
  <c r="M759" i="1"/>
  <c r="L759" i="1"/>
  <c r="K759" i="1"/>
  <c r="J759" i="1"/>
  <c r="I759" i="1"/>
  <c r="H759" i="1"/>
  <c r="D759" i="1"/>
  <c r="O758" i="1"/>
  <c r="N758" i="1"/>
  <c r="M758" i="1"/>
  <c r="L758" i="1"/>
  <c r="K758" i="1"/>
  <c r="J758" i="1"/>
  <c r="I758" i="1"/>
  <c r="H758" i="1"/>
  <c r="D758" i="1"/>
  <c r="O757" i="1"/>
  <c r="N757" i="1"/>
  <c r="M757" i="1"/>
  <c r="L757" i="1"/>
  <c r="K757" i="1"/>
  <c r="J757" i="1"/>
  <c r="I757" i="1"/>
  <c r="H757" i="1"/>
  <c r="D757" i="1"/>
  <c r="O756" i="1"/>
  <c r="N756" i="1"/>
  <c r="M756" i="1"/>
  <c r="L756" i="1"/>
  <c r="K756" i="1"/>
  <c r="J756" i="1"/>
  <c r="I756" i="1"/>
  <c r="H756" i="1"/>
  <c r="D756" i="1"/>
  <c r="O755" i="1"/>
  <c r="N755" i="1"/>
  <c r="M755" i="1"/>
  <c r="L755" i="1"/>
  <c r="K755" i="1"/>
  <c r="J755" i="1"/>
  <c r="I755" i="1"/>
  <c r="H755" i="1"/>
  <c r="D755" i="1"/>
  <c r="O754" i="1"/>
  <c r="N754" i="1"/>
  <c r="M754" i="1"/>
  <c r="L754" i="1"/>
  <c r="K754" i="1"/>
  <c r="J754" i="1"/>
  <c r="I754" i="1"/>
  <c r="H754" i="1"/>
  <c r="D754" i="1"/>
  <c r="O753" i="1"/>
  <c r="N753" i="1"/>
  <c r="M753" i="1"/>
  <c r="L753" i="1"/>
  <c r="K753" i="1"/>
  <c r="J753" i="1"/>
  <c r="I753" i="1"/>
  <c r="H753" i="1"/>
  <c r="D753" i="1"/>
  <c r="O752" i="1"/>
  <c r="N752" i="1"/>
  <c r="M752" i="1"/>
  <c r="L752" i="1"/>
  <c r="K752" i="1"/>
  <c r="J752" i="1"/>
  <c r="I752" i="1"/>
  <c r="H752" i="1"/>
  <c r="D752" i="1"/>
  <c r="O751" i="1"/>
  <c r="N751" i="1"/>
  <c r="M751" i="1"/>
  <c r="L751" i="1"/>
  <c r="K751" i="1"/>
  <c r="J751" i="1"/>
  <c r="I751" i="1"/>
  <c r="H751" i="1"/>
  <c r="D751" i="1"/>
  <c r="O750" i="1"/>
  <c r="N750" i="1"/>
  <c r="M750" i="1"/>
  <c r="L750" i="1"/>
  <c r="K750" i="1"/>
  <c r="J750" i="1"/>
  <c r="I750" i="1"/>
  <c r="H750" i="1"/>
  <c r="D750" i="1"/>
  <c r="O749" i="1"/>
  <c r="N749" i="1"/>
  <c r="M749" i="1"/>
  <c r="L749" i="1"/>
  <c r="K749" i="1"/>
  <c r="J749" i="1"/>
  <c r="I749" i="1"/>
  <c r="H749" i="1"/>
  <c r="D749" i="1"/>
  <c r="O748" i="1"/>
  <c r="N748" i="1"/>
  <c r="M748" i="1"/>
  <c r="L748" i="1"/>
  <c r="K748" i="1"/>
  <c r="J748" i="1"/>
  <c r="I748" i="1"/>
  <c r="H748" i="1"/>
  <c r="D748" i="1"/>
  <c r="O747" i="1"/>
  <c r="N747" i="1"/>
  <c r="M747" i="1"/>
  <c r="L747" i="1"/>
  <c r="K747" i="1"/>
  <c r="J747" i="1"/>
  <c r="I747" i="1"/>
  <c r="H747" i="1"/>
  <c r="D747" i="1"/>
  <c r="O746" i="1"/>
  <c r="N746" i="1"/>
  <c r="M746" i="1"/>
  <c r="L746" i="1"/>
  <c r="K746" i="1"/>
  <c r="J746" i="1"/>
  <c r="I746" i="1"/>
  <c r="H746" i="1"/>
  <c r="D746" i="1"/>
  <c r="O745" i="1"/>
  <c r="N745" i="1"/>
  <c r="M745" i="1"/>
  <c r="L745" i="1"/>
  <c r="K745" i="1"/>
  <c r="J745" i="1"/>
  <c r="I745" i="1"/>
  <c r="H745" i="1"/>
  <c r="D745" i="1"/>
  <c r="O744" i="1"/>
  <c r="N744" i="1"/>
  <c r="M744" i="1"/>
  <c r="L744" i="1"/>
  <c r="K744" i="1"/>
  <c r="J744" i="1"/>
  <c r="I744" i="1"/>
  <c r="H744" i="1"/>
  <c r="D744" i="1"/>
  <c r="O743" i="1"/>
  <c r="N743" i="1"/>
  <c r="M743" i="1"/>
  <c r="L743" i="1"/>
  <c r="K743" i="1"/>
  <c r="J743" i="1"/>
  <c r="I743" i="1"/>
  <c r="H743" i="1"/>
  <c r="D743" i="1"/>
  <c r="O742" i="1"/>
  <c r="N742" i="1"/>
  <c r="M742" i="1"/>
  <c r="L742" i="1"/>
  <c r="K742" i="1"/>
  <c r="J742" i="1"/>
  <c r="I742" i="1"/>
  <c r="H742" i="1"/>
  <c r="D742" i="1"/>
  <c r="O741" i="1"/>
  <c r="N741" i="1"/>
  <c r="M741" i="1"/>
  <c r="L741" i="1"/>
  <c r="K741" i="1"/>
  <c r="J741" i="1"/>
  <c r="I741" i="1"/>
  <c r="H741" i="1"/>
  <c r="D741" i="1"/>
  <c r="O740" i="1"/>
  <c r="N740" i="1"/>
  <c r="M740" i="1"/>
  <c r="L740" i="1"/>
  <c r="K740" i="1"/>
  <c r="J740" i="1"/>
  <c r="I740" i="1"/>
  <c r="H740" i="1"/>
  <c r="D740" i="1"/>
  <c r="O739" i="1"/>
  <c r="N739" i="1"/>
  <c r="M739" i="1"/>
  <c r="L739" i="1"/>
  <c r="K739" i="1"/>
  <c r="J739" i="1"/>
  <c r="I739" i="1"/>
  <c r="H739" i="1"/>
  <c r="D739" i="1"/>
  <c r="O738" i="1"/>
  <c r="N738" i="1"/>
  <c r="M738" i="1"/>
  <c r="L738" i="1"/>
  <c r="K738" i="1"/>
  <c r="J738" i="1"/>
  <c r="I738" i="1"/>
  <c r="H738" i="1"/>
  <c r="D738" i="1"/>
  <c r="O737" i="1"/>
  <c r="N737" i="1"/>
  <c r="M737" i="1"/>
  <c r="L737" i="1"/>
  <c r="K737" i="1"/>
  <c r="J737" i="1"/>
  <c r="I737" i="1"/>
  <c r="H737" i="1"/>
  <c r="D737" i="1"/>
  <c r="O736" i="1"/>
  <c r="N736" i="1"/>
  <c r="M736" i="1"/>
  <c r="L736" i="1"/>
  <c r="K736" i="1"/>
  <c r="J736" i="1"/>
  <c r="I736" i="1"/>
  <c r="H736" i="1"/>
  <c r="D736" i="1"/>
  <c r="O735" i="1"/>
  <c r="N735" i="1"/>
  <c r="M735" i="1"/>
  <c r="L735" i="1"/>
  <c r="K735" i="1"/>
  <c r="J735" i="1"/>
  <c r="I735" i="1"/>
  <c r="H735" i="1"/>
  <c r="D735" i="1"/>
  <c r="O734" i="1"/>
  <c r="N734" i="1"/>
  <c r="M734" i="1"/>
  <c r="L734" i="1"/>
  <c r="K734" i="1"/>
  <c r="J734" i="1"/>
  <c r="I734" i="1"/>
  <c r="H734" i="1"/>
  <c r="D734" i="1"/>
  <c r="O733" i="1"/>
  <c r="N733" i="1"/>
  <c r="M733" i="1"/>
  <c r="L733" i="1"/>
  <c r="K733" i="1"/>
  <c r="J733" i="1"/>
  <c r="I733" i="1"/>
  <c r="H733" i="1"/>
  <c r="D733" i="1"/>
  <c r="O732" i="1"/>
  <c r="N732" i="1"/>
  <c r="M732" i="1"/>
  <c r="L732" i="1"/>
  <c r="K732" i="1"/>
  <c r="J732" i="1"/>
  <c r="I732" i="1"/>
  <c r="H732" i="1"/>
  <c r="D732" i="1"/>
  <c r="O731" i="1"/>
  <c r="N731" i="1"/>
  <c r="M731" i="1"/>
  <c r="L731" i="1"/>
  <c r="K731" i="1"/>
  <c r="J731" i="1"/>
  <c r="I731" i="1"/>
  <c r="H731" i="1"/>
  <c r="D731" i="1"/>
  <c r="O730" i="1"/>
  <c r="N730" i="1"/>
  <c r="M730" i="1"/>
  <c r="L730" i="1"/>
  <c r="K730" i="1"/>
  <c r="J730" i="1"/>
  <c r="I730" i="1"/>
  <c r="H730" i="1"/>
  <c r="D730" i="1"/>
  <c r="O729" i="1"/>
  <c r="N729" i="1"/>
  <c r="M729" i="1"/>
  <c r="L729" i="1"/>
  <c r="K729" i="1"/>
  <c r="J729" i="1"/>
  <c r="I729" i="1"/>
  <c r="H729" i="1"/>
  <c r="D729" i="1"/>
  <c r="O728" i="1"/>
  <c r="N728" i="1"/>
  <c r="M728" i="1"/>
  <c r="L728" i="1"/>
  <c r="K728" i="1"/>
  <c r="J728" i="1"/>
  <c r="I728" i="1"/>
  <c r="H728" i="1"/>
  <c r="D728" i="1"/>
  <c r="O727" i="1"/>
  <c r="N727" i="1"/>
  <c r="M727" i="1"/>
  <c r="L727" i="1"/>
  <c r="K727" i="1"/>
  <c r="J727" i="1"/>
  <c r="I727" i="1"/>
  <c r="H727" i="1"/>
  <c r="D727" i="1"/>
  <c r="O726" i="1"/>
  <c r="N726" i="1"/>
  <c r="M726" i="1"/>
  <c r="L726" i="1"/>
  <c r="K726" i="1"/>
  <c r="J726" i="1"/>
  <c r="I726" i="1"/>
  <c r="H726" i="1"/>
  <c r="D726" i="1"/>
  <c r="O725" i="1"/>
  <c r="N725" i="1"/>
  <c r="M725" i="1"/>
  <c r="L725" i="1"/>
  <c r="K725" i="1"/>
  <c r="J725" i="1"/>
  <c r="I725" i="1"/>
  <c r="H725" i="1"/>
  <c r="D725" i="1"/>
  <c r="O724" i="1"/>
  <c r="N724" i="1"/>
  <c r="M724" i="1"/>
  <c r="L724" i="1"/>
  <c r="K724" i="1"/>
  <c r="J724" i="1"/>
  <c r="I724" i="1"/>
  <c r="H724" i="1"/>
  <c r="D724" i="1"/>
  <c r="O723" i="1"/>
  <c r="N723" i="1"/>
  <c r="M723" i="1"/>
  <c r="L723" i="1"/>
  <c r="K723" i="1"/>
  <c r="J723" i="1"/>
  <c r="I723" i="1"/>
  <c r="H723" i="1"/>
  <c r="D723" i="1"/>
  <c r="O722" i="1"/>
  <c r="N722" i="1"/>
  <c r="M722" i="1"/>
  <c r="L722" i="1"/>
  <c r="K722" i="1"/>
  <c r="J722" i="1"/>
  <c r="I722" i="1"/>
  <c r="H722" i="1"/>
  <c r="D722" i="1"/>
  <c r="O721" i="1"/>
  <c r="N721" i="1"/>
  <c r="M721" i="1"/>
  <c r="L721" i="1"/>
  <c r="K721" i="1"/>
  <c r="J721" i="1"/>
  <c r="I721" i="1"/>
  <c r="H721" i="1"/>
  <c r="D721" i="1"/>
  <c r="O720" i="1"/>
  <c r="N720" i="1"/>
  <c r="M720" i="1"/>
  <c r="L720" i="1"/>
  <c r="K720" i="1"/>
  <c r="J720" i="1"/>
  <c r="I720" i="1"/>
  <c r="H720" i="1"/>
  <c r="D720" i="1"/>
  <c r="O719" i="1"/>
  <c r="N719" i="1"/>
  <c r="M719" i="1"/>
  <c r="L719" i="1"/>
  <c r="K719" i="1"/>
  <c r="J719" i="1"/>
  <c r="I719" i="1"/>
  <c r="H719" i="1"/>
  <c r="D719" i="1"/>
  <c r="O718" i="1"/>
  <c r="N718" i="1"/>
  <c r="M718" i="1"/>
  <c r="L718" i="1"/>
  <c r="K718" i="1"/>
  <c r="J718" i="1"/>
  <c r="I718" i="1"/>
  <c r="H718" i="1"/>
  <c r="D718" i="1"/>
  <c r="O717" i="1"/>
  <c r="N717" i="1"/>
  <c r="M717" i="1"/>
  <c r="L717" i="1"/>
  <c r="K717" i="1"/>
  <c r="J717" i="1"/>
  <c r="I717" i="1"/>
  <c r="H717" i="1"/>
  <c r="D717" i="1"/>
  <c r="O716" i="1"/>
  <c r="N716" i="1"/>
  <c r="M716" i="1"/>
  <c r="L716" i="1"/>
  <c r="K716" i="1"/>
  <c r="J716" i="1"/>
  <c r="I716" i="1"/>
  <c r="H716" i="1"/>
  <c r="D716" i="1"/>
  <c r="O715" i="1"/>
  <c r="N715" i="1"/>
  <c r="M715" i="1"/>
  <c r="L715" i="1"/>
  <c r="K715" i="1"/>
  <c r="J715" i="1"/>
  <c r="I715" i="1"/>
  <c r="H715" i="1"/>
  <c r="D715" i="1"/>
  <c r="O714" i="1"/>
  <c r="N714" i="1"/>
  <c r="M714" i="1"/>
  <c r="L714" i="1"/>
  <c r="K714" i="1"/>
  <c r="J714" i="1"/>
  <c r="I714" i="1"/>
  <c r="H714" i="1"/>
  <c r="D714" i="1"/>
  <c r="O713" i="1"/>
  <c r="N713" i="1"/>
  <c r="M713" i="1"/>
  <c r="L713" i="1"/>
  <c r="K713" i="1"/>
  <c r="J713" i="1"/>
  <c r="I713" i="1"/>
  <c r="H713" i="1"/>
  <c r="D713" i="1"/>
  <c r="O712" i="1"/>
  <c r="N712" i="1"/>
  <c r="M712" i="1"/>
  <c r="L712" i="1"/>
  <c r="K712" i="1"/>
  <c r="J712" i="1"/>
  <c r="I712" i="1"/>
  <c r="H712" i="1"/>
  <c r="D712" i="1"/>
  <c r="O711" i="1"/>
  <c r="N711" i="1"/>
  <c r="M711" i="1"/>
  <c r="L711" i="1"/>
  <c r="K711" i="1"/>
  <c r="J711" i="1"/>
  <c r="I711" i="1"/>
  <c r="H711" i="1"/>
  <c r="D711" i="1"/>
  <c r="O710" i="1"/>
  <c r="N710" i="1"/>
  <c r="M710" i="1"/>
  <c r="L710" i="1"/>
  <c r="K710" i="1"/>
  <c r="J710" i="1"/>
  <c r="I710" i="1"/>
  <c r="H710" i="1"/>
  <c r="D710" i="1"/>
  <c r="O709" i="1"/>
  <c r="N709" i="1"/>
  <c r="M709" i="1"/>
  <c r="L709" i="1"/>
  <c r="K709" i="1"/>
  <c r="J709" i="1"/>
  <c r="I709" i="1"/>
  <c r="H709" i="1"/>
  <c r="D709" i="1"/>
  <c r="O708" i="1"/>
  <c r="N708" i="1"/>
  <c r="M708" i="1"/>
  <c r="L708" i="1"/>
  <c r="K708" i="1"/>
  <c r="J708" i="1"/>
  <c r="I708" i="1"/>
  <c r="H708" i="1"/>
  <c r="D708" i="1"/>
  <c r="O707" i="1"/>
  <c r="N707" i="1"/>
  <c r="M707" i="1"/>
  <c r="L707" i="1"/>
  <c r="K707" i="1"/>
  <c r="J707" i="1"/>
  <c r="I707" i="1"/>
  <c r="H707" i="1"/>
  <c r="D707" i="1"/>
  <c r="O706" i="1"/>
  <c r="N706" i="1"/>
  <c r="M706" i="1"/>
  <c r="L706" i="1"/>
  <c r="K706" i="1"/>
  <c r="J706" i="1"/>
  <c r="I706" i="1"/>
  <c r="H706" i="1"/>
  <c r="D706" i="1"/>
  <c r="O705" i="1"/>
  <c r="N705" i="1"/>
  <c r="M705" i="1"/>
  <c r="L705" i="1"/>
  <c r="K705" i="1"/>
  <c r="J705" i="1"/>
  <c r="I705" i="1"/>
  <c r="H705" i="1"/>
  <c r="D705" i="1"/>
  <c r="O704" i="1"/>
  <c r="N704" i="1"/>
  <c r="M704" i="1"/>
  <c r="L704" i="1"/>
  <c r="K704" i="1"/>
  <c r="J704" i="1"/>
  <c r="I704" i="1"/>
  <c r="H704" i="1"/>
  <c r="D704" i="1"/>
  <c r="O703" i="1"/>
  <c r="N703" i="1"/>
  <c r="M703" i="1"/>
  <c r="L703" i="1"/>
  <c r="K703" i="1"/>
  <c r="J703" i="1"/>
  <c r="I703" i="1"/>
  <c r="H703" i="1"/>
  <c r="D703" i="1"/>
  <c r="O702" i="1"/>
  <c r="N702" i="1"/>
  <c r="M702" i="1"/>
  <c r="L702" i="1"/>
  <c r="K702" i="1"/>
  <c r="J702" i="1"/>
  <c r="I702" i="1"/>
  <c r="H702" i="1"/>
  <c r="D702" i="1"/>
  <c r="O701" i="1"/>
  <c r="N701" i="1"/>
  <c r="M701" i="1"/>
  <c r="L701" i="1"/>
  <c r="K701" i="1"/>
  <c r="J701" i="1"/>
  <c r="I701" i="1"/>
  <c r="H701" i="1"/>
  <c r="D701" i="1"/>
  <c r="O700" i="1"/>
  <c r="N700" i="1"/>
  <c r="M700" i="1"/>
  <c r="L700" i="1"/>
  <c r="K700" i="1"/>
  <c r="J700" i="1"/>
  <c r="I700" i="1"/>
  <c r="H700" i="1"/>
  <c r="D700" i="1"/>
  <c r="O699" i="1"/>
  <c r="N699" i="1"/>
  <c r="M699" i="1"/>
  <c r="L699" i="1"/>
  <c r="K699" i="1"/>
  <c r="J699" i="1"/>
  <c r="I699" i="1"/>
  <c r="H699" i="1"/>
  <c r="D699" i="1"/>
  <c r="O698" i="1"/>
  <c r="N698" i="1"/>
  <c r="M698" i="1"/>
  <c r="L698" i="1"/>
  <c r="K698" i="1"/>
  <c r="J698" i="1"/>
  <c r="I698" i="1"/>
  <c r="H698" i="1"/>
  <c r="D698" i="1"/>
  <c r="O697" i="1"/>
  <c r="N697" i="1"/>
  <c r="M697" i="1"/>
  <c r="L697" i="1"/>
  <c r="K697" i="1"/>
  <c r="J697" i="1"/>
  <c r="I697" i="1"/>
  <c r="H697" i="1"/>
  <c r="D697" i="1"/>
  <c r="O696" i="1"/>
  <c r="N696" i="1"/>
  <c r="M696" i="1"/>
  <c r="L696" i="1"/>
  <c r="K696" i="1"/>
  <c r="J696" i="1"/>
  <c r="I696" i="1"/>
  <c r="H696" i="1"/>
  <c r="D696" i="1"/>
  <c r="O695" i="1"/>
  <c r="N695" i="1"/>
  <c r="M695" i="1"/>
  <c r="L695" i="1"/>
  <c r="K695" i="1"/>
  <c r="J695" i="1"/>
  <c r="I695" i="1"/>
  <c r="H695" i="1"/>
  <c r="D695" i="1"/>
  <c r="O694" i="1"/>
  <c r="N694" i="1"/>
  <c r="M694" i="1"/>
  <c r="L694" i="1"/>
  <c r="K694" i="1"/>
  <c r="J694" i="1"/>
  <c r="I694" i="1"/>
  <c r="H694" i="1"/>
  <c r="D694" i="1"/>
  <c r="O693" i="1"/>
  <c r="N693" i="1"/>
  <c r="M693" i="1"/>
  <c r="L693" i="1"/>
  <c r="K693" i="1"/>
  <c r="J693" i="1"/>
  <c r="I693" i="1"/>
  <c r="H693" i="1"/>
  <c r="D693" i="1"/>
  <c r="O692" i="1"/>
  <c r="N692" i="1"/>
  <c r="M692" i="1"/>
  <c r="L692" i="1"/>
  <c r="K692" i="1"/>
  <c r="J692" i="1"/>
  <c r="I692" i="1"/>
  <c r="H692" i="1"/>
  <c r="D692" i="1"/>
  <c r="O691" i="1"/>
  <c r="N691" i="1"/>
  <c r="M691" i="1"/>
  <c r="L691" i="1"/>
  <c r="K691" i="1"/>
  <c r="J691" i="1"/>
  <c r="I691" i="1"/>
  <c r="H691" i="1"/>
  <c r="D691" i="1"/>
  <c r="O690" i="1"/>
  <c r="N690" i="1"/>
  <c r="M690" i="1"/>
  <c r="L690" i="1"/>
  <c r="K690" i="1"/>
  <c r="J690" i="1"/>
  <c r="I690" i="1"/>
  <c r="H690" i="1"/>
  <c r="D690" i="1"/>
  <c r="O689" i="1"/>
  <c r="N689" i="1"/>
  <c r="M689" i="1"/>
  <c r="L689" i="1"/>
  <c r="K689" i="1"/>
  <c r="J689" i="1"/>
  <c r="I689" i="1"/>
  <c r="H689" i="1"/>
  <c r="D689" i="1"/>
  <c r="O688" i="1"/>
  <c r="N688" i="1"/>
  <c r="M688" i="1"/>
  <c r="L688" i="1"/>
  <c r="K688" i="1"/>
  <c r="J688" i="1"/>
  <c r="I688" i="1"/>
  <c r="H688" i="1"/>
  <c r="D688" i="1"/>
  <c r="O687" i="1"/>
  <c r="N687" i="1"/>
  <c r="M687" i="1"/>
  <c r="L687" i="1"/>
  <c r="K687" i="1"/>
  <c r="J687" i="1"/>
  <c r="I687" i="1"/>
  <c r="H687" i="1"/>
  <c r="D687" i="1"/>
  <c r="O686" i="1"/>
  <c r="N686" i="1"/>
  <c r="M686" i="1"/>
  <c r="L686" i="1"/>
  <c r="K686" i="1"/>
  <c r="J686" i="1"/>
  <c r="I686" i="1"/>
  <c r="H686" i="1"/>
  <c r="D686" i="1"/>
  <c r="O685" i="1"/>
  <c r="N685" i="1"/>
  <c r="M685" i="1"/>
  <c r="L685" i="1"/>
  <c r="K685" i="1"/>
  <c r="J685" i="1"/>
  <c r="I685" i="1"/>
  <c r="H685" i="1"/>
  <c r="D685" i="1"/>
  <c r="O684" i="1"/>
  <c r="N684" i="1"/>
  <c r="M684" i="1"/>
  <c r="L684" i="1"/>
  <c r="K684" i="1"/>
  <c r="J684" i="1"/>
  <c r="I684" i="1"/>
  <c r="H684" i="1"/>
  <c r="D684" i="1"/>
  <c r="O683" i="1"/>
  <c r="N683" i="1"/>
  <c r="M683" i="1"/>
  <c r="L683" i="1"/>
  <c r="K683" i="1"/>
  <c r="J683" i="1"/>
  <c r="I683" i="1"/>
  <c r="H683" i="1"/>
  <c r="D683" i="1"/>
  <c r="O682" i="1"/>
  <c r="N682" i="1"/>
  <c r="M682" i="1"/>
  <c r="L682" i="1"/>
  <c r="K682" i="1"/>
  <c r="J682" i="1"/>
  <c r="I682" i="1"/>
  <c r="H682" i="1"/>
  <c r="D682" i="1"/>
  <c r="O681" i="1"/>
  <c r="N681" i="1"/>
  <c r="M681" i="1"/>
  <c r="L681" i="1"/>
  <c r="K681" i="1"/>
  <c r="J681" i="1"/>
  <c r="I681" i="1"/>
  <c r="H681" i="1"/>
  <c r="D681" i="1"/>
  <c r="O680" i="1"/>
  <c r="N680" i="1"/>
  <c r="M680" i="1"/>
  <c r="L680" i="1"/>
  <c r="K680" i="1"/>
  <c r="J680" i="1"/>
  <c r="I680" i="1"/>
  <c r="H680" i="1"/>
  <c r="D680" i="1"/>
  <c r="O679" i="1"/>
  <c r="N679" i="1"/>
  <c r="M679" i="1"/>
  <c r="L679" i="1"/>
  <c r="K679" i="1"/>
  <c r="J679" i="1"/>
  <c r="I679" i="1"/>
  <c r="H679" i="1"/>
  <c r="D679" i="1"/>
  <c r="O678" i="1"/>
  <c r="N678" i="1"/>
  <c r="M678" i="1"/>
  <c r="L678" i="1"/>
  <c r="K678" i="1"/>
  <c r="J678" i="1"/>
  <c r="I678" i="1"/>
  <c r="H678" i="1"/>
  <c r="D678" i="1"/>
  <c r="O677" i="1"/>
  <c r="N677" i="1"/>
  <c r="M677" i="1"/>
  <c r="L677" i="1"/>
  <c r="K677" i="1"/>
  <c r="J677" i="1"/>
  <c r="I677" i="1"/>
  <c r="H677" i="1"/>
  <c r="D677" i="1"/>
  <c r="O676" i="1"/>
  <c r="N676" i="1"/>
  <c r="M676" i="1"/>
  <c r="L676" i="1"/>
  <c r="K676" i="1"/>
  <c r="J676" i="1"/>
  <c r="I676" i="1"/>
  <c r="H676" i="1"/>
  <c r="D676" i="1"/>
  <c r="O675" i="1"/>
  <c r="N675" i="1"/>
  <c r="M675" i="1"/>
  <c r="L675" i="1"/>
  <c r="K675" i="1"/>
  <c r="J675" i="1"/>
  <c r="I675" i="1"/>
  <c r="H675" i="1"/>
  <c r="D675" i="1"/>
  <c r="O674" i="1"/>
  <c r="N674" i="1"/>
  <c r="M674" i="1"/>
  <c r="L674" i="1"/>
  <c r="K674" i="1"/>
  <c r="J674" i="1"/>
  <c r="I674" i="1"/>
  <c r="H674" i="1"/>
  <c r="D674" i="1"/>
  <c r="O673" i="1"/>
  <c r="N673" i="1"/>
  <c r="M673" i="1"/>
  <c r="L673" i="1"/>
  <c r="K673" i="1"/>
  <c r="J673" i="1"/>
  <c r="I673" i="1"/>
  <c r="H673" i="1"/>
  <c r="D673" i="1"/>
  <c r="O672" i="1"/>
  <c r="N672" i="1"/>
  <c r="M672" i="1"/>
  <c r="L672" i="1"/>
  <c r="K672" i="1"/>
  <c r="J672" i="1"/>
  <c r="I672" i="1"/>
  <c r="H672" i="1"/>
  <c r="D672" i="1"/>
  <c r="O671" i="1"/>
  <c r="N671" i="1"/>
  <c r="M671" i="1"/>
  <c r="L671" i="1"/>
  <c r="K671" i="1"/>
  <c r="J671" i="1"/>
  <c r="I671" i="1"/>
  <c r="H671" i="1"/>
  <c r="D671" i="1"/>
  <c r="O670" i="1"/>
  <c r="N670" i="1"/>
  <c r="M670" i="1"/>
  <c r="L670" i="1"/>
  <c r="K670" i="1"/>
  <c r="J670" i="1"/>
  <c r="I670" i="1"/>
  <c r="H670" i="1"/>
  <c r="D670" i="1"/>
  <c r="O669" i="1"/>
  <c r="N669" i="1"/>
  <c r="M669" i="1"/>
  <c r="L669" i="1"/>
  <c r="K669" i="1"/>
  <c r="J669" i="1"/>
  <c r="I669" i="1"/>
  <c r="H669" i="1"/>
  <c r="D669" i="1"/>
  <c r="O668" i="1"/>
  <c r="N668" i="1"/>
  <c r="M668" i="1"/>
  <c r="L668" i="1"/>
  <c r="K668" i="1"/>
  <c r="J668" i="1"/>
  <c r="I668" i="1"/>
  <c r="H668" i="1"/>
  <c r="D668" i="1"/>
  <c r="O667" i="1"/>
  <c r="N667" i="1"/>
  <c r="M667" i="1"/>
  <c r="L667" i="1"/>
  <c r="K667" i="1"/>
  <c r="J667" i="1"/>
  <c r="I667" i="1"/>
  <c r="H667" i="1"/>
  <c r="D667" i="1"/>
  <c r="O666" i="1"/>
  <c r="N666" i="1"/>
  <c r="M666" i="1"/>
  <c r="L666" i="1"/>
  <c r="K666" i="1"/>
  <c r="J666" i="1"/>
  <c r="I666" i="1"/>
  <c r="H666" i="1"/>
  <c r="D666" i="1"/>
  <c r="O665" i="1"/>
  <c r="N665" i="1"/>
  <c r="M665" i="1"/>
  <c r="L665" i="1"/>
  <c r="K665" i="1"/>
  <c r="J665" i="1"/>
  <c r="I665" i="1"/>
  <c r="H665" i="1"/>
  <c r="D665" i="1"/>
  <c r="O664" i="1"/>
  <c r="N664" i="1"/>
  <c r="M664" i="1"/>
  <c r="L664" i="1"/>
  <c r="K664" i="1"/>
  <c r="J664" i="1"/>
  <c r="I664" i="1"/>
  <c r="H664" i="1"/>
  <c r="D664" i="1"/>
  <c r="O663" i="1"/>
  <c r="N663" i="1"/>
  <c r="M663" i="1"/>
  <c r="L663" i="1"/>
  <c r="K663" i="1"/>
  <c r="J663" i="1"/>
  <c r="I663" i="1"/>
  <c r="H663" i="1"/>
  <c r="D663" i="1"/>
  <c r="O662" i="1"/>
  <c r="N662" i="1"/>
  <c r="M662" i="1"/>
  <c r="L662" i="1"/>
  <c r="K662" i="1"/>
  <c r="J662" i="1"/>
  <c r="I662" i="1"/>
  <c r="H662" i="1"/>
  <c r="D662" i="1"/>
  <c r="O661" i="1"/>
  <c r="N661" i="1"/>
  <c r="M661" i="1"/>
  <c r="L661" i="1"/>
  <c r="K661" i="1"/>
  <c r="J661" i="1"/>
  <c r="I661" i="1"/>
  <c r="H661" i="1"/>
  <c r="D661" i="1"/>
  <c r="O660" i="1"/>
  <c r="N660" i="1"/>
  <c r="M660" i="1"/>
  <c r="L660" i="1"/>
  <c r="K660" i="1"/>
  <c r="J660" i="1"/>
  <c r="I660" i="1"/>
  <c r="H660" i="1"/>
  <c r="D660" i="1"/>
  <c r="O659" i="1"/>
  <c r="N659" i="1"/>
  <c r="M659" i="1"/>
  <c r="L659" i="1"/>
  <c r="K659" i="1"/>
  <c r="J659" i="1"/>
  <c r="I659" i="1"/>
  <c r="H659" i="1"/>
  <c r="D659" i="1"/>
  <c r="O658" i="1"/>
  <c r="N658" i="1"/>
  <c r="M658" i="1"/>
  <c r="L658" i="1"/>
  <c r="K658" i="1"/>
  <c r="J658" i="1"/>
  <c r="I658" i="1"/>
  <c r="H658" i="1"/>
  <c r="D658" i="1"/>
  <c r="O657" i="1"/>
  <c r="N657" i="1"/>
  <c r="M657" i="1"/>
  <c r="L657" i="1"/>
  <c r="K657" i="1"/>
  <c r="J657" i="1"/>
  <c r="I657" i="1"/>
  <c r="H657" i="1"/>
  <c r="D657" i="1"/>
  <c r="O656" i="1"/>
  <c r="N656" i="1"/>
  <c r="M656" i="1"/>
  <c r="L656" i="1"/>
  <c r="K656" i="1"/>
  <c r="J656" i="1"/>
  <c r="I656" i="1"/>
  <c r="H656" i="1"/>
  <c r="D656" i="1"/>
  <c r="O655" i="1"/>
  <c r="N655" i="1"/>
  <c r="M655" i="1"/>
  <c r="L655" i="1"/>
  <c r="K655" i="1"/>
  <c r="J655" i="1"/>
  <c r="I655" i="1"/>
  <c r="H655" i="1"/>
  <c r="D655" i="1"/>
  <c r="O654" i="1"/>
  <c r="N654" i="1"/>
  <c r="M654" i="1"/>
  <c r="L654" i="1"/>
  <c r="K654" i="1"/>
  <c r="J654" i="1"/>
  <c r="I654" i="1"/>
  <c r="H654" i="1"/>
  <c r="D654" i="1"/>
  <c r="O653" i="1"/>
  <c r="N653" i="1"/>
  <c r="M653" i="1"/>
  <c r="L653" i="1"/>
  <c r="K653" i="1"/>
  <c r="J653" i="1"/>
  <c r="I653" i="1"/>
  <c r="H653" i="1"/>
  <c r="D653" i="1"/>
  <c r="O652" i="1"/>
  <c r="N652" i="1"/>
  <c r="M652" i="1"/>
  <c r="L652" i="1"/>
  <c r="K652" i="1"/>
  <c r="J652" i="1"/>
  <c r="I652" i="1"/>
  <c r="H652" i="1"/>
  <c r="D652" i="1"/>
  <c r="O651" i="1"/>
  <c r="N651" i="1"/>
  <c r="M651" i="1"/>
  <c r="L651" i="1"/>
  <c r="K651" i="1"/>
  <c r="J651" i="1"/>
  <c r="I651" i="1"/>
  <c r="H651" i="1"/>
  <c r="D651" i="1"/>
  <c r="O650" i="1"/>
  <c r="N650" i="1"/>
  <c r="M650" i="1"/>
  <c r="L650" i="1"/>
  <c r="K650" i="1"/>
  <c r="J650" i="1"/>
  <c r="I650" i="1"/>
  <c r="H650" i="1"/>
  <c r="D650" i="1"/>
  <c r="O649" i="1"/>
  <c r="N649" i="1"/>
  <c r="M649" i="1"/>
  <c r="L649" i="1"/>
  <c r="K649" i="1"/>
  <c r="J649" i="1"/>
  <c r="I649" i="1"/>
  <c r="H649" i="1"/>
  <c r="D649" i="1"/>
  <c r="O648" i="1"/>
  <c r="N648" i="1"/>
  <c r="M648" i="1"/>
  <c r="L648" i="1"/>
  <c r="K648" i="1"/>
  <c r="J648" i="1"/>
  <c r="I648" i="1"/>
  <c r="H648" i="1"/>
  <c r="D648" i="1"/>
  <c r="O647" i="1"/>
  <c r="N647" i="1"/>
  <c r="M647" i="1"/>
  <c r="L647" i="1"/>
  <c r="K647" i="1"/>
  <c r="J647" i="1"/>
  <c r="I647" i="1"/>
  <c r="H647" i="1"/>
  <c r="D647" i="1"/>
  <c r="O646" i="1"/>
  <c r="N646" i="1"/>
  <c r="M646" i="1"/>
  <c r="L646" i="1"/>
  <c r="K646" i="1"/>
  <c r="J646" i="1"/>
  <c r="I646" i="1"/>
  <c r="H646" i="1"/>
  <c r="D646" i="1"/>
  <c r="O645" i="1"/>
  <c r="N645" i="1"/>
  <c r="M645" i="1"/>
  <c r="L645" i="1"/>
  <c r="K645" i="1"/>
  <c r="J645" i="1"/>
  <c r="I645" i="1"/>
  <c r="H645" i="1"/>
  <c r="D645" i="1"/>
  <c r="O644" i="1"/>
  <c r="N644" i="1"/>
  <c r="M644" i="1"/>
  <c r="L644" i="1"/>
  <c r="K644" i="1"/>
  <c r="J644" i="1"/>
  <c r="I644" i="1"/>
  <c r="H644" i="1"/>
  <c r="D644" i="1"/>
  <c r="O643" i="1"/>
  <c r="N643" i="1"/>
  <c r="M643" i="1"/>
  <c r="L643" i="1"/>
  <c r="K643" i="1"/>
  <c r="J643" i="1"/>
  <c r="I643" i="1"/>
  <c r="H643" i="1"/>
  <c r="D643" i="1"/>
  <c r="O642" i="1"/>
  <c r="N642" i="1"/>
  <c r="M642" i="1"/>
  <c r="L642" i="1"/>
  <c r="K642" i="1"/>
  <c r="J642" i="1"/>
  <c r="I642" i="1"/>
  <c r="H642" i="1"/>
  <c r="D642" i="1"/>
  <c r="O641" i="1"/>
  <c r="N641" i="1"/>
  <c r="M641" i="1"/>
  <c r="L641" i="1"/>
  <c r="K641" i="1"/>
  <c r="J641" i="1"/>
  <c r="I641" i="1"/>
  <c r="H641" i="1"/>
  <c r="D641" i="1"/>
  <c r="O640" i="1"/>
  <c r="N640" i="1"/>
  <c r="M640" i="1"/>
  <c r="L640" i="1"/>
  <c r="K640" i="1"/>
  <c r="J640" i="1"/>
  <c r="I640" i="1"/>
  <c r="H640" i="1"/>
  <c r="D640" i="1"/>
  <c r="O639" i="1"/>
  <c r="N639" i="1"/>
  <c r="M639" i="1"/>
  <c r="L639" i="1"/>
  <c r="K639" i="1"/>
  <c r="J639" i="1"/>
  <c r="I639" i="1"/>
  <c r="H639" i="1"/>
  <c r="D639" i="1"/>
  <c r="O638" i="1"/>
  <c r="N638" i="1"/>
  <c r="M638" i="1"/>
  <c r="L638" i="1"/>
  <c r="K638" i="1"/>
  <c r="J638" i="1"/>
  <c r="I638" i="1"/>
  <c r="H638" i="1"/>
  <c r="D638" i="1"/>
  <c r="O637" i="1"/>
  <c r="N637" i="1"/>
  <c r="M637" i="1"/>
  <c r="L637" i="1"/>
  <c r="K637" i="1"/>
  <c r="J637" i="1"/>
  <c r="I637" i="1"/>
  <c r="H637" i="1"/>
  <c r="D637" i="1"/>
  <c r="O636" i="1"/>
  <c r="N636" i="1"/>
  <c r="M636" i="1"/>
  <c r="L636" i="1"/>
  <c r="K636" i="1"/>
  <c r="J636" i="1"/>
  <c r="I636" i="1"/>
  <c r="H636" i="1"/>
  <c r="D636" i="1"/>
  <c r="O635" i="1"/>
  <c r="N635" i="1"/>
  <c r="M635" i="1"/>
  <c r="L635" i="1"/>
  <c r="K635" i="1"/>
  <c r="J635" i="1"/>
  <c r="I635" i="1"/>
  <c r="H635" i="1"/>
  <c r="D635" i="1"/>
  <c r="O634" i="1"/>
  <c r="N634" i="1"/>
  <c r="M634" i="1"/>
  <c r="L634" i="1"/>
  <c r="K634" i="1"/>
  <c r="J634" i="1"/>
  <c r="I634" i="1"/>
  <c r="H634" i="1"/>
  <c r="D634" i="1"/>
  <c r="O633" i="1"/>
  <c r="N633" i="1"/>
  <c r="M633" i="1"/>
  <c r="L633" i="1"/>
  <c r="K633" i="1"/>
  <c r="J633" i="1"/>
  <c r="I633" i="1"/>
  <c r="H633" i="1"/>
  <c r="D633" i="1"/>
  <c r="O632" i="1"/>
  <c r="N632" i="1"/>
  <c r="M632" i="1"/>
  <c r="L632" i="1"/>
  <c r="K632" i="1"/>
  <c r="J632" i="1"/>
  <c r="I632" i="1"/>
  <c r="H632" i="1"/>
  <c r="D632" i="1"/>
  <c r="O631" i="1"/>
  <c r="N631" i="1"/>
  <c r="M631" i="1"/>
  <c r="L631" i="1"/>
  <c r="K631" i="1"/>
  <c r="J631" i="1"/>
  <c r="I631" i="1"/>
  <c r="H631" i="1"/>
  <c r="D631" i="1"/>
  <c r="O630" i="1"/>
  <c r="N630" i="1"/>
  <c r="M630" i="1"/>
  <c r="L630" i="1"/>
  <c r="K630" i="1"/>
  <c r="J630" i="1"/>
  <c r="I630" i="1"/>
  <c r="H630" i="1"/>
  <c r="D630" i="1"/>
  <c r="O629" i="1"/>
  <c r="N629" i="1"/>
  <c r="M629" i="1"/>
  <c r="L629" i="1"/>
  <c r="K629" i="1"/>
  <c r="J629" i="1"/>
  <c r="I629" i="1"/>
  <c r="H629" i="1"/>
  <c r="D629" i="1"/>
  <c r="O628" i="1"/>
  <c r="N628" i="1"/>
  <c r="M628" i="1"/>
  <c r="L628" i="1"/>
  <c r="K628" i="1"/>
  <c r="J628" i="1"/>
  <c r="I628" i="1"/>
  <c r="H628" i="1"/>
  <c r="D628" i="1"/>
  <c r="O627" i="1"/>
  <c r="N627" i="1"/>
  <c r="M627" i="1"/>
  <c r="L627" i="1"/>
  <c r="K627" i="1"/>
  <c r="J627" i="1"/>
  <c r="I627" i="1"/>
  <c r="H627" i="1"/>
  <c r="D627" i="1"/>
  <c r="O626" i="1"/>
  <c r="N626" i="1"/>
  <c r="M626" i="1"/>
  <c r="L626" i="1"/>
  <c r="K626" i="1"/>
  <c r="J626" i="1"/>
  <c r="I626" i="1"/>
  <c r="H626" i="1"/>
  <c r="D626" i="1"/>
  <c r="O625" i="1"/>
  <c r="N625" i="1"/>
  <c r="M625" i="1"/>
  <c r="L625" i="1"/>
  <c r="K625" i="1"/>
  <c r="J625" i="1"/>
  <c r="I625" i="1"/>
  <c r="H625" i="1"/>
  <c r="D625" i="1"/>
  <c r="O624" i="1"/>
  <c r="N624" i="1"/>
  <c r="M624" i="1"/>
  <c r="L624" i="1"/>
  <c r="K624" i="1"/>
  <c r="J624" i="1"/>
  <c r="I624" i="1"/>
  <c r="H624" i="1"/>
  <c r="D624" i="1"/>
  <c r="O623" i="1"/>
  <c r="N623" i="1"/>
  <c r="M623" i="1"/>
  <c r="L623" i="1"/>
  <c r="K623" i="1"/>
  <c r="J623" i="1"/>
  <c r="I623" i="1"/>
  <c r="H623" i="1"/>
  <c r="D623" i="1"/>
  <c r="O622" i="1"/>
  <c r="N622" i="1"/>
  <c r="M622" i="1"/>
  <c r="L622" i="1"/>
  <c r="K622" i="1"/>
  <c r="J622" i="1"/>
  <c r="I622" i="1"/>
  <c r="H622" i="1"/>
  <c r="D622" i="1"/>
  <c r="O621" i="1"/>
  <c r="N621" i="1"/>
  <c r="M621" i="1"/>
  <c r="L621" i="1"/>
  <c r="K621" i="1"/>
  <c r="J621" i="1"/>
  <c r="I621" i="1"/>
  <c r="H621" i="1"/>
  <c r="D621" i="1"/>
  <c r="O620" i="1"/>
  <c r="N620" i="1"/>
  <c r="M620" i="1"/>
  <c r="L620" i="1"/>
  <c r="K620" i="1"/>
  <c r="J620" i="1"/>
  <c r="I620" i="1"/>
  <c r="H620" i="1"/>
  <c r="D620" i="1"/>
  <c r="O619" i="1"/>
  <c r="N619" i="1"/>
  <c r="M619" i="1"/>
  <c r="L619" i="1"/>
  <c r="K619" i="1"/>
  <c r="J619" i="1"/>
  <c r="I619" i="1"/>
  <c r="H619" i="1"/>
  <c r="D619" i="1"/>
  <c r="O618" i="1"/>
  <c r="N618" i="1"/>
  <c r="M618" i="1"/>
  <c r="L618" i="1"/>
  <c r="K618" i="1"/>
  <c r="J618" i="1"/>
  <c r="I618" i="1"/>
  <c r="H618" i="1"/>
  <c r="D618" i="1"/>
  <c r="O617" i="1"/>
  <c r="N617" i="1"/>
  <c r="M617" i="1"/>
  <c r="L617" i="1"/>
  <c r="K617" i="1"/>
  <c r="J617" i="1"/>
  <c r="I617" i="1"/>
  <c r="H617" i="1"/>
  <c r="D617" i="1"/>
  <c r="O616" i="1"/>
  <c r="N616" i="1"/>
  <c r="M616" i="1"/>
  <c r="L616" i="1"/>
  <c r="K616" i="1"/>
  <c r="J616" i="1"/>
  <c r="I616" i="1"/>
  <c r="H616" i="1"/>
  <c r="D616" i="1"/>
  <c r="O615" i="1"/>
  <c r="N615" i="1"/>
  <c r="M615" i="1"/>
  <c r="L615" i="1"/>
  <c r="K615" i="1"/>
  <c r="J615" i="1"/>
  <c r="I615" i="1"/>
  <c r="H615" i="1"/>
  <c r="D615" i="1"/>
  <c r="O614" i="1"/>
  <c r="N614" i="1"/>
  <c r="M614" i="1"/>
  <c r="L614" i="1"/>
  <c r="K614" i="1"/>
  <c r="J614" i="1"/>
  <c r="I614" i="1"/>
  <c r="H614" i="1"/>
  <c r="D614" i="1"/>
  <c r="O613" i="1"/>
  <c r="N613" i="1"/>
  <c r="M613" i="1"/>
  <c r="L613" i="1"/>
  <c r="K613" i="1"/>
  <c r="J613" i="1"/>
  <c r="I613" i="1"/>
  <c r="H613" i="1"/>
  <c r="D613" i="1"/>
  <c r="O612" i="1"/>
  <c r="N612" i="1"/>
  <c r="M612" i="1"/>
  <c r="L612" i="1"/>
  <c r="K612" i="1"/>
  <c r="J612" i="1"/>
  <c r="I612" i="1"/>
  <c r="H612" i="1"/>
  <c r="D612" i="1"/>
  <c r="O611" i="1"/>
  <c r="N611" i="1"/>
  <c r="M611" i="1"/>
  <c r="L611" i="1"/>
  <c r="K611" i="1"/>
  <c r="J611" i="1"/>
  <c r="I611" i="1"/>
  <c r="H611" i="1"/>
  <c r="D611" i="1"/>
  <c r="O610" i="1"/>
  <c r="N610" i="1"/>
  <c r="M610" i="1"/>
  <c r="L610" i="1"/>
  <c r="K610" i="1"/>
  <c r="J610" i="1"/>
  <c r="I610" i="1"/>
  <c r="H610" i="1"/>
  <c r="D610" i="1"/>
  <c r="O609" i="1"/>
  <c r="N609" i="1"/>
  <c r="M609" i="1"/>
  <c r="L609" i="1"/>
  <c r="K609" i="1"/>
  <c r="J609" i="1"/>
  <c r="I609" i="1"/>
  <c r="H609" i="1"/>
  <c r="D609" i="1"/>
  <c r="O608" i="1"/>
  <c r="N608" i="1"/>
  <c r="M608" i="1"/>
  <c r="L608" i="1"/>
  <c r="K608" i="1"/>
  <c r="J608" i="1"/>
  <c r="I608" i="1"/>
  <c r="H608" i="1"/>
  <c r="D608" i="1"/>
  <c r="O607" i="1"/>
  <c r="N607" i="1"/>
  <c r="M607" i="1"/>
  <c r="L607" i="1"/>
  <c r="K607" i="1"/>
  <c r="J607" i="1"/>
  <c r="I607" i="1"/>
  <c r="H607" i="1"/>
  <c r="D607" i="1"/>
  <c r="O606" i="1"/>
  <c r="N606" i="1"/>
  <c r="M606" i="1"/>
  <c r="L606" i="1"/>
  <c r="K606" i="1"/>
  <c r="J606" i="1"/>
  <c r="I606" i="1"/>
  <c r="H606" i="1"/>
  <c r="D606" i="1"/>
  <c r="O605" i="1"/>
  <c r="N605" i="1"/>
  <c r="M605" i="1"/>
  <c r="L605" i="1"/>
  <c r="K605" i="1"/>
  <c r="J605" i="1"/>
  <c r="I605" i="1"/>
  <c r="H605" i="1"/>
  <c r="D605" i="1"/>
  <c r="O604" i="1"/>
  <c r="N604" i="1"/>
  <c r="M604" i="1"/>
  <c r="L604" i="1"/>
  <c r="K604" i="1"/>
  <c r="J604" i="1"/>
  <c r="I604" i="1"/>
  <c r="H604" i="1"/>
  <c r="D604" i="1"/>
  <c r="O603" i="1"/>
  <c r="N603" i="1"/>
  <c r="M603" i="1"/>
  <c r="L603" i="1"/>
  <c r="K603" i="1"/>
  <c r="J603" i="1"/>
  <c r="I603" i="1"/>
  <c r="H603" i="1"/>
  <c r="D603" i="1"/>
  <c r="O602" i="1"/>
  <c r="N602" i="1"/>
  <c r="M602" i="1"/>
  <c r="L602" i="1"/>
  <c r="K602" i="1"/>
  <c r="J602" i="1"/>
  <c r="I602" i="1"/>
  <c r="H602" i="1"/>
  <c r="D602" i="1"/>
  <c r="O601" i="1"/>
  <c r="N601" i="1"/>
  <c r="M601" i="1"/>
  <c r="L601" i="1"/>
  <c r="K601" i="1"/>
  <c r="J601" i="1"/>
  <c r="I601" i="1"/>
  <c r="H601" i="1"/>
  <c r="D601" i="1"/>
  <c r="O600" i="1"/>
  <c r="N600" i="1"/>
  <c r="M600" i="1"/>
  <c r="L600" i="1"/>
  <c r="K600" i="1"/>
  <c r="J600" i="1"/>
  <c r="I600" i="1"/>
  <c r="H600" i="1"/>
  <c r="D600" i="1"/>
  <c r="O599" i="1"/>
  <c r="N599" i="1"/>
  <c r="M599" i="1"/>
  <c r="L599" i="1"/>
  <c r="K599" i="1"/>
  <c r="J599" i="1"/>
  <c r="I599" i="1"/>
  <c r="H599" i="1"/>
  <c r="D599" i="1"/>
  <c r="O598" i="1"/>
  <c r="N598" i="1"/>
  <c r="M598" i="1"/>
  <c r="L598" i="1"/>
  <c r="K598" i="1"/>
  <c r="J598" i="1"/>
  <c r="I598" i="1"/>
  <c r="H598" i="1"/>
  <c r="D598" i="1"/>
  <c r="O597" i="1"/>
  <c r="N597" i="1"/>
  <c r="M597" i="1"/>
  <c r="L597" i="1"/>
  <c r="K597" i="1"/>
  <c r="J597" i="1"/>
  <c r="I597" i="1"/>
  <c r="H597" i="1"/>
  <c r="D597" i="1"/>
  <c r="O596" i="1"/>
  <c r="N596" i="1"/>
  <c r="M596" i="1"/>
  <c r="L596" i="1"/>
  <c r="K596" i="1"/>
  <c r="J596" i="1"/>
  <c r="I596" i="1"/>
  <c r="H596" i="1"/>
  <c r="D596" i="1"/>
  <c r="O595" i="1"/>
  <c r="N595" i="1"/>
  <c r="M595" i="1"/>
  <c r="L595" i="1"/>
  <c r="K595" i="1"/>
  <c r="J595" i="1"/>
  <c r="I595" i="1"/>
  <c r="H595" i="1"/>
  <c r="D595" i="1"/>
  <c r="O594" i="1"/>
  <c r="N594" i="1"/>
  <c r="M594" i="1"/>
  <c r="L594" i="1"/>
  <c r="K594" i="1"/>
  <c r="J594" i="1"/>
  <c r="I594" i="1"/>
  <c r="H594" i="1"/>
  <c r="D594" i="1"/>
  <c r="O593" i="1"/>
  <c r="N593" i="1"/>
  <c r="M593" i="1"/>
  <c r="L593" i="1"/>
  <c r="K593" i="1"/>
  <c r="J593" i="1"/>
  <c r="I593" i="1"/>
  <c r="H593" i="1"/>
  <c r="D593" i="1"/>
  <c r="O592" i="1"/>
  <c r="N592" i="1"/>
  <c r="M592" i="1"/>
  <c r="L592" i="1"/>
  <c r="K592" i="1"/>
  <c r="J592" i="1"/>
  <c r="I592" i="1"/>
  <c r="H592" i="1"/>
  <c r="D592" i="1"/>
  <c r="O591" i="1"/>
  <c r="N591" i="1"/>
  <c r="M591" i="1"/>
  <c r="L591" i="1"/>
  <c r="K591" i="1"/>
  <c r="J591" i="1"/>
  <c r="I591" i="1"/>
  <c r="H591" i="1"/>
  <c r="D591" i="1"/>
  <c r="O590" i="1"/>
  <c r="N590" i="1"/>
  <c r="M590" i="1"/>
  <c r="L590" i="1"/>
  <c r="K590" i="1"/>
  <c r="J590" i="1"/>
  <c r="I590" i="1"/>
  <c r="H590" i="1"/>
  <c r="D590" i="1"/>
  <c r="O589" i="1"/>
  <c r="N589" i="1"/>
  <c r="M589" i="1"/>
  <c r="L589" i="1"/>
  <c r="K589" i="1"/>
  <c r="J589" i="1"/>
  <c r="I589" i="1"/>
  <c r="H589" i="1"/>
  <c r="D589" i="1"/>
  <c r="O588" i="1"/>
  <c r="N588" i="1"/>
  <c r="M588" i="1"/>
  <c r="L588" i="1"/>
  <c r="K588" i="1"/>
  <c r="J588" i="1"/>
  <c r="I588" i="1"/>
  <c r="H588" i="1"/>
  <c r="D588" i="1"/>
  <c r="O587" i="1"/>
  <c r="N587" i="1"/>
  <c r="M587" i="1"/>
  <c r="L587" i="1"/>
  <c r="K587" i="1"/>
  <c r="J587" i="1"/>
  <c r="I587" i="1"/>
  <c r="H587" i="1"/>
  <c r="D587" i="1"/>
  <c r="O586" i="1"/>
  <c r="N586" i="1"/>
  <c r="M586" i="1"/>
  <c r="L586" i="1"/>
  <c r="K586" i="1"/>
  <c r="J586" i="1"/>
  <c r="I586" i="1"/>
  <c r="H586" i="1"/>
  <c r="D586" i="1"/>
  <c r="O585" i="1"/>
  <c r="N585" i="1"/>
  <c r="M585" i="1"/>
  <c r="L585" i="1"/>
  <c r="K585" i="1"/>
  <c r="J585" i="1"/>
  <c r="I585" i="1"/>
  <c r="H585" i="1"/>
  <c r="D585" i="1"/>
  <c r="O584" i="1"/>
  <c r="N584" i="1"/>
  <c r="M584" i="1"/>
  <c r="L584" i="1"/>
  <c r="K584" i="1"/>
  <c r="J584" i="1"/>
  <c r="I584" i="1"/>
  <c r="H584" i="1"/>
  <c r="D584" i="1"/>
  <c r="O583" i="1"/>
  <c r="N583" i="1"/>
  <c r="M583" i="1"/>
  <c r="L583" i="1"/>
  <c r="K583" i="1"/>
  <c r="J583" i="1"/>
  <c r="I583" i="1"/>
  <c r="H583" i="1"/>
  <c r="D583" i="1"/>
  <c r="O582" i="1"/>
  <c r="N582" i="1"/>
  <c r="M582" i="1"/>
  <c r="L582" i="1"/>
  <c r="K582" i="1"/>
  <c r="J582" i="1"/>
  <c r="I582" i="1"/>
  <c r="H582" i="1"/>
  <c r="D582" i="1"/>
  <c r="O581" i="1"/>
  <c r="N581" i="1"/>
  <c r="M581" i="1"/>
  <c r="L581" i="1"/>
  <c r="K581" i="1"/>
  <c r="J581" i="1"/>
  <c r="I581" i="1"/>
  <c r="H581" i="1"/>
  <c r="D581" i="1"/>
  <c r="O580" i="1"/>
  <c r="N580" i="1"/>
  <c r="M580" i="1"/>
  <c r="L580" i="1"/>
  <c r="K580" i="1"/>
  <c r="J580" i="1"/>
  <c r="I580" i="1"/>
  <c r="H580" i="1"/>
  <c r="D580" i="1"/>
  <c r="O579" i="1"/>
  <c r="N579" i="1"/>
  <c r="M579" i="1"/>
  <c r="L579" i="1"/>
  <c r="K579" i="1"/>
  <c r="J579" i="1"/>
  <c r="I579" i="1"/>
  <c r="H579" i="1"/>
  <c r="D579" i="1"/>
  <c r="O578" i="1"/>
  <c r="N578" i="1"/>
  <c r="M578" i="1"/>
  <c r="L578" i="1"/>
  <c r="K578" i="1"/>
  <c r="J578" i="1"/>
  <c r="I578" i="1"/>
  <c r="H578" i="1"/>
  <c r="D578" i="1"/>
  <c r="O577" i="1"/>
  <c r="N577" i="1"/>
  <c r="M577" i="1"/>
  <c r="L577" i="1"/>
  <c r="K577" i="1"/>
  <c r="J577" i="1"/>
  <c r="I577" i="1"/>
  <c r="H577" i="1"/>
  <c r="D577" i="1"/>
  <c r="O576" i="1"/>
  <c r="N576" i="1"/>
  <c r="M576" i="1"/>
  <c r="L576" i="1"/>
  <c r="K576" i="1"/>
  <c r="J576" i="1"/>
  <c r="I576" i="1"/>
  <c r="H576" i="1"/>
  <c r="D576" i="1"/>
  <c r="O575" i="1"/>
  <c r="N575" i="1"/>
  <c r="M575" i="1"/>
  <c r="L575" i="1"/>
  <c r="K575" i="1"/>
  <c r="J575" i="1"/>
  <c r="I575" i="1"/>
  <c r="H575" i="1"/>
  <c r="D575" i="1"/>
  <c r="O574" i="1"/>
  <c r="N574" i="1"/>
  <c r="M574" i="1"/>
  <c r="L574" i="1"/>
  <c r="K574" i="1"/>
  <c r="J574" i="1"/>
  <c r="I574" i="1"/>
  <c r="H574" i="1"/>
  <c r="D574" i="1"/>
  <c r="O573" i="1"/>
  <c r="N573" i="1"/>
  <c r="M573" i="1"/>
  <c r="L573" i="1"/>
  <c r="K573" i="1"/>
  <c r="J573" i="1"/>
  <c r="I573" i="1"/>
  <c r="H573" i="1"/>
  <c r="D573" i="1"/>
  <c r="O572" i="1"/>
  <c r="N572" i="1"/>
  <c r="M572" i="1"/>
  <c r="L572" i="1"/>
  <c r="K572" i="1"/>
  <c r="J572" i="1"/>
  <c r="I572" i="1"/>
  <c r="H572" i="1"/>
  <c r="D572" i="1"/>
  <c r="O571" i="1"/>
  <c r="N571" i="1"/>
  <c r="M571" i="1"/>
  <c r="L571" i="1"/>
  <c r="K571" i="1"/>
  <c r="J571" i="1"/>
  <c r="I571" i="1"/>
  <c r="H571" i="1"/>
  <c r="D571" i="1"/>
  <c r="O570" i="1"/>
  <c r="N570" i="1"/>
  <c r="M570" i="1"/>
  <c r="L570" i="1"/>
  <c r="K570" i="1"/>
  <c r="J570" i="1"/>
  <c r="I570" i="1"/>
  <c r="H570" i="1"/>
  <c r="D570" i="1"/>
  <c r="O569" i="1"/>
  <c r="N569" i="1"/>
  <c r="M569" i="1"/>
  <c r="L569" i="1"/>
  <c r="K569" i="1"/>
  <c r="J569" i="1"/>
  <c r="I569" i="1"/>
  <c r="H569" i="1"/>
  <c r="D569" i="1"/>
  <c r="O568" i="1"/>
  <c r="N568" i="1"/>
  <c r="M568" i="1"/>
  <c r="L568" i="1"/>
  <c r="K568" i="1"/>
  <c r="J568" i="1"/>
  <c r="I568" i="1"/>
  <c r="H568" i="1"/>
  <c r="D568" i="1"/>
  <c r="O567" i="1"/>
  <c r="N567" i="1"/>
  <c r="M567" i="1"/>
  <c r="L567" i="1"/>
  <c r="K567" i="1"/>
  <c r="J567" i="1"/>
  <c r="I567" i="1"/>
  <c r="H567" i="1"/>
  <c r="D567" i="1"/>
  <c r="O566" i="1"/>
  <c r="N566" i="1"/>
  <c r="M566" i="1"/>
  <c r="L566" i="1"/>
  <c r="K566" i="1"/>
  <c r="J566" i="1"/>
  <c r="I566" i="1"/>
  <c r="H566" i="1"/>
  <c r="D566" i="1"/>
  <c r="O565" i="1"/>
  <c r="N565" i="1"/>
  <c r="M565" i="1"/>
  <c r="L565" i="1"/>
  <c r="K565" i="1"/>
  <c r="J565" i="1"/>
  <c r="I565" i="1"/>
  <c r="H565" i="1"/>
  <c r="D565" i="1"/>
  <c r="O564" i="1"/>
  <c r="N564" i="1"/>
  <c r="M564" i="1"/>
  <c r="L564" i="1"/>
  <c r="K564" i="1"/>
  <c r="J564" i="1"/>
  <c r="I564" i="1"/>
  <c r="H564" i="1"/>
  <c r="D564" i="1"/>
  <c r="O563" i="1"/>
  <c r="N563" i="1"/>
  <c r="M563" i="1"/>
  <c r="L563" i="1"/>
  <c r="K563" i="1"/>
  <c r="J563" i="1"/>
  <c r="I563" i="1"/>
  <c r="H563" i="1"/>
  <c r="D563" i="1"/>
  <c r="O562" i="1"/>
  <c r="N562" i="1"/>
  <c r="M562" i="1"/>
  <c r="L562" i="1"/>
  <c r="K562" i="1"/>
  <c r="J562" i="1"/>
  <c r="I562" i="1"/>
  <c r="H562" i="1"/>
  <c r="D562" i="1"/>
  <c r="O561" i="1"/>
  <c r="N561" i="1"/>
  <c r="M561" i="1"/>
  <c r="L561" i="1"/>
  <c r="K561" i="1"/>
  <c r="J561" i="1"/>
  <c r="I561" i="1"/>
  <c r="H561" i="1"/>
  <c r="D561" i="1"/>
  <c r="O560" i="1"/>
  <c r="N560" i="1"/>
  <c r="M560" i="1"/>
  <c r="L560" i="1"/>
  <c r="K560" i="1"/>
  <c r="J560" i="1"/>
  <c r="I560" i="1"/>
  <c r="H560" i="1"/>
  <c r="D560" i="1"/>
  <c r="O559" i="1"/>
  <c r="N559" i="1"/>
  <c r="M559" i="1"/>
  <c r="L559" i="1"/>
  <c r="K559" i="1"/>
  <c r="J559" i="1"/>
  <c r="I559" i="1"/>
  <c r="H559" i="1"/>
  <c r="D559" i="1"/>
  <c r="O558" i="1"/>
  <c r="N558" i="1"/>
  <c r="M558" i="1"/>
  <c r="L558" i="1"/>
  <c r="K558" i="1"/>
  <c r="J558" i="1"/>
  <c r="I558" i="1"/>
  <c r="H558" i="1"/>
  <c r="D558" i="1"/>
  <c r="O557" i="1"/>
  <c r="N557" i="1"/>
  <c r="M557" i="1"/>
  <c r="L557" i="1"/>
  <c r="K557" i="1"/>
  <c r="J557" i="1"/>
  <c r="I557" i="1"/>
  <c r="H557" i="1"/>
  <c r="D557" i="1"/>
  <c r="O556" i="1"/>
  <c r="N556" i="1"/>
  <c r="M556" i="1"/>
  <c r="L556" i="1"/>
  <c r="K556" i="1"/>
  <c r="J556" i="1"/>
  <c r="I556" i="1"/>
  <c r="H556" i="1"/>
  <c r="D556" i="1"/>
  <c r="O555" i="1"/>
  <c r="N555" i="1"/>
  <c r="M555" i="1"/>
  <c r="L555" i="1"/>
  <c r="K555" i="1"/>
  <c r="J555" i="1"/>
  <c r="I555" i="1"/>
  <c r="H555" i="1"/>
  <c r="D555" i="1"/>
  <c r="O554" i="1"/>
  <c r="N554" i="1"/>
  <c r="M554" i="1"/>
  <c r="L554" i="1"/>
  <c r="K554" i="1"/>
  <c r="J554" i="1"/>
  <c r="I554" i="1"/>
  <c r="H554" i="1"/>
  <c r="D554" i="1"/>
  <c r="O553" i="1"/>
  <c r="N553" i="1"/>
  <c r="M553" i="1"/>
  <c r="L553" i="1"/>
  <c r="K553" i="1"/>
  <c r="J553" i="1"/>
  <c r="I553" i="1"/>
  <c r="H553" i="1"/>
  <c r="D553" i="1"/>
  <c r="O552" i="1"/>
  <c r="N552" i="1"/>
  <c r="M552" i="1"/>
  <c r="L552" i="1"/>
  <c r="K552" i="1"/>
  <c r="J552" i="1"/>
  <c r="I552" i="1"/>
  <c r="H552" i="1"/>
  <c r="D552" i="1"/>
  <c r="O551" i="1"/>
  <c r="N551" i="1"/>
  <c r="M551" i="1"/>
  <c r="L551" i="1"/>
  <c r="K551" i="1"/>
  <c r="J551" i="1"/>
  <c r="I551" i="1"/>
  <c r="H551" i="1"/>
  <c r="D551" i="1"/>
  <c r="O550" i="1"/>
  <c r="N550" i="1"/>
  <c r="M550" i="1"/>
  <c r="L550" i="1"/>
  <c r="K550" i="1"/>
  <c r="J550" i="1"/>
  <c r="I550" i="1"/>
  <c r="H550" i="1"/>
  <c r="D550" i="1"/>
  <c r="O549" i="1"/>
  <c r="N549" i="1"/>
  <c r="M549" i="1"/>
  <c r="L549" i="1"/>
  <c r="K549" i="1"/>
  <c r="J549" i="1"/>
  <c r="I549" i="1"/>
  <c r="H549" i="1"/>
  <c r="D549" i="1"/>
  <c r="O548" i="1"/>
  <c r="N548" i="1"/>
  <c r="M548" i="1"/>
  <c r="L548" i="1"/>
  <c r="K548" i="1"/>
  <c r="J548" i="1"/>
  <c r="I548" i="1"/>
  <c r="H548" i="1"/>
  <c r="D548" i="1"/>
  <c r="O547" i="1"/>
  <c r="N547" i="1"/>
  <c r="M547" i="1"/>
  <c r="L547" i="1"/>
  <c r="K547" i="1"/>
  <c r="J547" i="1"/>
  <c r="I547" i="1"/>
  <c r="H547" i="1"/>
  <c r="D547" i="1"/>
  <c r="O546" i="1"/>
  <c r="N546" i="1"/>
  <c r="M546" i="1"/>
  <c r="L546" i="1"/>
  <c r="K546" i="1"/>
  <c r="J546" i="1"/>
  <c r="I546" i="1"/>
  <c r="H546" i="1"/>
  <c r="D546" i="1"/>
  <c r="O545" i="1"/>
  <c r="N545" i="1"/>
  <c r="M545" i="1"/>
  <c r="L545" i="1"/>
  <c r="K545" i="1"/>
  <c r="J545" i="1"/>
  <c r="I545" i="1"/>
  <c r="H545" i="1"/>
  <c r="D545" i="1"/>
  <c r="O544" i="1"/>
  <c r="N544" i="1"/>
  <c r="M544" i="1"/>
  <c r="L544" i="1"/>
  <c r="K544" i="1"/>
  <c r="J544" i="1"/>
  <c r="I544" i="1"/>
  <c r="H544" i="1"/>
  <c r="D544" i="1"/>
  <c r="O543" i="1"/>
  <c r="N543" i="1"/>
  <c r="M543" i="1"/>
  <c r="L543" i="1"/>
  <c r="K543" i="1"/>
  <c r="J543" i="1"/>
  <c r="I543" i="1"/>
  <c r="H543" i="1"/>
  <c r="D543" i="1"/>
  <c r="O542" i="1"/>
  <c r="N542" i="1"/>
  <c r="M542" i="1"/>
  <c r="L542" i="1"/>
  <c r="K542" i="1"/>
  <c r="J542" i="1"/>
  <c r="I542" i="1"/>
  <c r="H542" i="1"/>
  <c r="D542" i="1"/>
  <c r="O541" i="1"/>
  <c r="N541" i="1"/>
  <c r="M541" i="1"/>
  <c r="L541" i="1"/>
  <c r="K541" i="1"/>
  <c r="J541" i="1"/>
  <c r="I541" i="1"/>
  <c r="H541" i="1"/>
  <c r="D541" i="1"/>
  <c r="O540" i="1"/>
  <c r="N540" i="1"/>
  <c r="M540" i="1"/>
  <c r="L540" i="1"/>
  <c r="K540" i="1"/>
  <c r="J540" i="1"/>
  <c r="I540" i="1"/>
  <c r="H540" i="1"/>
  <c r="D540" i="1"/>
  <c r="O539" i="1"/>
  <c r="N539" i="1"/>
  <c r="M539" i="1"/>
  <c r="L539" i="1"/>
  <c r="K539" i="1"/>
  <c r="J539" i="1"/>
  <c r="I539" i="1"/>
  <c r="H539" i="1"/>
  <c r="D539" i="1"/>
  <c r="O538" i="1"/>
  <c r="N538" i="1"/>
  <c r="M538" i="1"/>
  <c r="L538" i="1"/>
  <c r="K538" i="1"/>
  <c r="J538" i="1"/>
  <c r="I538" i="1"/>
  <c r="H538" i="1"/>
  <c r="D538" i="1"/>
  <c r="O537" i="1"/>
  <c r="N537" i="1"/>
  <c r="M537" i="1"/>
  <c r="L537" i="1"/>
  <c r="K537" i="1"/>
  <c r="J537" i="1"/>
  <c r="I537" i="1"/>
  <c r="H537" i="1"/>
  <c r="D537" i="1"/>
  <c r="O536" i="1"/>
  <c r="N536" i="1"/>
  <c r="M536" i="1"/>
  <c r="L536" i="1"/>
  <c r="K536" i="1"/>
  <c r="J536" i="1"/>
  <c r="I536" i="1"/>
  <c r="H536" i="1"/>
  <c r="D536" i="1"/>
  <c r="O535" i="1"/>
  <c r="N535" i="1"/>
  <c r="M535" i="1"/>
  <c r="L535" i="1"/>
  <c r="K535" i="1"/>
  <c r="J535" i="1"/>
  <c r="I535" i="1"/>
  <c r="H535" i="1"/>
  <c r="D535" i="1"/>
  <c r="O534" i="1"/>
  <c r="N534" i="1"/>
  <c r="M534" i="1"/>
  <c r="L534" i="1"/>
  <c r="K534" i="1"/>
  <c r="J534" i="1"/>
  <c r="I534" i="1"/>
  <c r="H534" i="1"/>
  <c r="D534" i="1"/>
  <c r="O533" i="1"/>
  <c r="N533" i="1"/>
  <c r="M533" i="1"/>
  <c r="L533" i="1"/>
  <c r="K533" i="1"/>
  <c r="J533" i="1"/>
  <c r="I533" i="1"/>
  <c r="H533" i="1"/>
  <c r="D533" i="1"/>
  <c r="O532" i="1"/>
  <c r="N532" i="1"/>
  <c r="M532" i="1"/>
  <c r="L532" i="1"/>
  <c r="K532" i="1"/>
  <c r="J532" i="1"/>
  <c r="I532" i="1"/>
  <c r="H532" i="1"/>
  <c r="D532" i="1"/>
  <c r="O531" i="1"/>
  <c r="N531" i="1"/>
  <c r="M531" i="1"/>
  <c r="L531" i="1"/>
  <c r="K531" i="1"/>
  <c r="J531" i="1"/>
  <c r="I531" i="1"/>
  <c r="H531" i="1"/>
  <c r="D531" i="1"/>
  <c r="O530" i="1"/>
  <c r="N530" i="1"/>
  <c r="M530" i="1"/>
  <c r="L530" i="1"/>
  <c r="K530" i="1"/>
  <c r="J530" i="1"/>
  <c r="I530" i="1"/>
  <c r="H530" i="1"/>
  <c r="D530" i="1"/>
  <c r="O529" i="1"/>
  <c r="N529" i="1"/>
  <c r="M529" i="1"/>
  <c r="L529" i="1"/>
  <c r="K529" i="1"/>
  <c r="J529" i="1"/>
  <c r="I529" i="1"/>
  <c r="H529" i="1"/>
  <c r="D529" i="1"/>
  <c r="O528" i="1"/>
  <c r="N528" i="1"/>
  <c r="M528" i="1"/>
  <c r="L528" i="1"/>
  <c r="K528" i="1"/>
  <c r="J528" i="1"/>
  <c r="I528" i="1"/>
  <c r="H528" i="1"/>
  <c r="D528" i="1"/>
  <c r="O527" i="1"/>
  <c r="N527" i="1"/>
  <c r="M527" i="1"/>
  <c r="L527" i="1"/>
  <c r="K527" i="1"/>
  <c r="J527" i="1"/>
  <c r="I527" i="1"/>
  <c r="H527" i="1"/>
  <c r="D527" i="1"/>
  <c r="O526" i="1"/>
  <c r="N526" i="1"/>
  <c r="M526" i="1"/>
  <c r="L526" i="1"/>
  <c r="K526" i="1"/>
  <c r="J526" i="1"/>
  <c r="I526" i="1"/>
  <c r="H526" i="1"/>
  <c r="D526" i="1"/>
  <c r="O525" i="1"/>
  <c r="N525" i="1"/>
  <c r="M525" i="1"/>
  <c r="L525" i="1"/>
  <c r="K525" i="1"/>
  <c r="J525" i="1"/>
  <c r="I525" i="1"/>
  <c r="H525" i="1"/>
  <c r="D525" i="1"/>
  <c r="O524" i="1"/>
  <c r="N524" i="1"/>
  <c r="M524" i="1"/>
  <c r="L524" i="1"/>
  <c r="K524" i="1"/>
  <c r="J524" i="1"/>
  <c r="I524" i="1"/>
  <c r="H524" i="1"/>
  <c r="D524" i="1"/>
  <c r="O523" i="1"/>
  <c r="N523" i="1"/>
  <c r="M523" i="1"/>
  <c r="L523" i="1"/>
  <c r="K523" i="1"/>
  <c r="J523" i="1"/>
  <c r="I523" i="1"/>
  <c r="H523" i="1"/>
  <c r="D523" i="1"/>
  <c r="O522" i="1"/>
  <c r="N522" i="1"/>
  <c r="M522" i="1"/>
  <c r="L522" i="1"/>
  <c r="K522" i="1"/>
  <c r="J522" i="1"/>
  <c r="I522" i="1"/>
  <c r="H522" i="1"/>
  <c r="D522" i="1"/>
  <c r="O521" i="1"/>
  <c r="N521" i="1"/>
  <c r="M521" i="1"/>
  <c r="L521" i="1"/>
  <c r="K521" i="1"/>
  <c r="J521" i="1"/>
  <c r="I521" i="1"/>
  <c r="H521" i="1"/>
  <c r="D521" i="1"/>
  <c r="O520" i="1"/>
  <c r="N520" i="1"/>
  <c r="M520" i="1"/>
  <c r="L520" i="1"/>
  <c r="K520" i="1"/>
  <c r="J520" i="1"/>
  <c r="I520" i="1"/>
  <c r="H520" i="1"/>
  <c r="D520" i="1"/>
  <c r="O519" i="1"/>
  <c r="N519" i="1"/>
  <c r="M519" i="1"/>
  <c r="L519" i="1"/>
  <c r="K519" i="1"/>
  <c r="J519" i="1"/>
  <c r="I519" i="1"/>
  <c r="H519" i="1"/>
  <c r="D519" i="1"/>
  <c r="O518" i="1"/>
  <c r="N518" i="1"/>
  <c r="M518" i="1"/>
  <c r="L518" i="1"/>
  <c r="K518" i="1"/>
  <c r="J518" i="1"/>
  <c r="I518" i="1"/>
  <c r="H518" i="1"/>
  <c r="D518" i="1"/>
  <c r="O517" i="1"/>
  <c r="N517" i="1"/>
  <c r="M517" i="1"/>
  <c r="L517" i="1"/>
  <c r="K517" i="1"/>
  <c r="J517" i="1"/>
  <c r="I517" i="1"/>
  <c r="H517" i="1"/>
  <c r="D517" i="1"/>
  <c r="O516" i="1"/>
  <c r="N516" i="1"/>
  <c r="M516" i="1"/>
  <c r="L516" i="1"/>
  <c r="K516" i="1"/>
  <c r="J516" i="1"/>
  <c r="I516" i="1"/>
  <c r="H516" i="1"/>
  <c r="D516" i="1"/>
  <c r="O515" i="1"/>
  <c r="N515" i="1"/>
  <c r="M515" i="1"/>
  <c r="L515" i="1"/>
  <c r="K515" i="1"/>
  <c r="J515" i="1"/>
  <c r="I515" i="1"/>
  <c r="H515" i="1"/>
  <c r="D515" i="1"/>
  <c r="O514" i="1"/>
  <c r="N514" i="1"/>
  <c r="M514" i="1"/>
  <c r="L514" i="1"/>
  <c r="K514" i="1"/>
  <c r="J514" i="1"/>
  <c r="I514" i="1"/>
  <c r="H514" i="1"/>
  <c r="D514" i="1"/>
  <c r="O513" i="1"/>
  <c r="N513" i="1"/>
  <c r="M513" i="1"/>
  <c r="L513" i="1"/>
  <c r="K513" i="1"/>
  <c r="J513" i="1"/>
  <c r="I513" i="1"/>
  <c r="H513" i="1"/>
  <c r="D513" i="1"/>
  <c r="O512" i="1"/>
  <c r="N512" i="1"/>
  <c r="M512" i="1"/>
  <c r="L512" i="1"/>
  <c r="K512" i="1"/>
  <c r="J512" i="1"/>
  <c r="I512" i="1"/>
  <c r="H512" i="1"/>
  <c r="D512" i="1"/>
  <c r="O511" i="1"/>
  <c r="N511" i="1"/>
  <c r="M511" i="1"/>
  <c r="L511" i="1"/>
  <c r="K511" i="1"/>
  <c r="J511" i="1"/>
  <c r="I511" i="1"/>
  <c r="H511" i="1"/>
  <c r="D511" i="1"/>
  <c r="O510" i="1"/>
  <c r="N510" i="1"/>
  <c r="M510" i="1"/>
  <c r="L510" i="1"/>
  <c r="K510" i="1"/>
  <c r="J510" i="1"/>
  <c r="I510" i="1"/>
  <c r="H510" i="1"/>
  <c r="D510" i="1"/>
  <c r="O509" i="1"/>
  <c r="N509" i="1"/>
  <c r="M509" i="1"/>
  <c r="L509" i="1"/>
  <c r="K509" i="1"/>
  <c r="J509" i="1"/>
  <c r="I509" i="1"/>
  <c r="H509" i="1"/>
  <c r="D509" i="1"/>
  <c r="O508" i="1"/>
  <c r="N508" i="1"/>
  <c r="M508" i="1"/>
  <c r="L508" i="1"/>
  <c r="K508" i="1"/>
  <c r="J508" i="1"/>
  <c r="I508" i="1"/>
  <c r="H508" i="1"/>
  <c r="D508" i="1"/>
  <c r="O507" i="1"/>
  <c r="N507" i="1"/>
  <c r="M507" i="1"/>
  <c r="L507" i="1"/>
  <c r="K507" i="1"/>
  <c r="J507" i="1"/>
  <c r="I507" i="1"/>
  <c r="H507" i="1"/>
  <c r="D507" i="1"/>
  <c r="O506" i="1"/>
  <c r="N506" i="1"/>
  <c r="M506" i="1"/>
  <c r="L506" i="1"/>
  <c r="K506" i="1"/>
  <c r="J506" i="1"/>
  <c r="I506" i="1"/>
  <c r="H506" i="1"/>
  <c r="D506" i="1"/>
  <c r="O505" i="1"/>
  <c r="N505" i="1"/>
  <c r="M505" i="1"/>
  <c r="L505" i="1"/>
  <c r="K505" i="1"/>
  <c r="J505" i="1"/>
  <c r="I505" i="1"/>
  <c r="H505" i="1"/>
  <c r="D505" i="1"/>
  <c r="O504" i="1"/>
  <c r="N504" i="1"/>
  <c r="M504" i="1"/>
  <c r="L504" i="1"/>
  <c r="K504" i="1"/>
  <c r="J504" i="1"/>
  <c r="I504" i="1"/>
  <c r="H504" i="1"/>
  <c r="D504" i="1"/>
  <c r="O503" i="1"/>
  <c r="N503" i="1"/>
  <c r="M503" i="1"/>
  <c r="L503" i="1"/>
  <c r="K503" i="1"/>
  <c r="J503" i="1"/>
  <c r="I503" i="1"/>
  <c r="H503" i="1"/>
  <c r="D503" i="1"/>
  <c r="O502" i="1"/>
  <c r="N502" i="1"/>
  <c r="M502" i="1"/>
  <c r="L502" i="1"/>
  <c r="K502" i="1"/>
  <c r="J502" i="1"/>
  <c r="I502" i="1"/>
  <c r="H502" i="1"/>
  <c r="D502" i="1"/>
  <c r="O501" i="1"/>
  <c r="N501" i="1"/>
  <c r="M501" i="1"/>
  <c r="L501" i="1"/>
  <c r="K501" i="1"/>
  <c r="J501" i="1"/>
  <c r="I501" i="1"/>
  <c r="H501" i="1"/>
  <c r="D501" i="1"/>
  <c r="O500" i="1"/>
  <c r="N500" i="1"/>
  <c r="M500" i="1"/>
  <c r="L500" i="1"/>
  <c r="K500" i="1"/>
  <c r="J500" i="1"/>
  <c r="I500" i="1"/>
  <c r="H500" i="1"/>
  <c r="D500" i="1"/>
  <c r="O499" i="1"/>
  <c r="N499" i="1"/>
  <c r="M499" i="1"/>
  <c r="L499" i="1"/>
  <c r="K499" i="1"/>
  <c r="J499" i="1"/>
  <c r="I499" i="1"/>
  <c r="H499" i="1"/>
  <c r="D499" i="1"/>
  <c r="O498" i="1"/>
  <c r="N498" i="1"/>
  <c r="M498" i="1"/>
  <c r="L498" i="1"/>
  <c r="K498" i="1"/>
  <c r="J498" i="1"/>
  <c r="I498" i="1"/>
  <c r="H498" i="1"/>
  <c r="D498" i="1"/>
  <c r="O497" i="1"/>
  <c r="N497" i="1"/>
  <c r="M497" i="1"/>
  <c r="L497" i="1"/>
  <c r="K497" i="1"/>
  <c r="J497" i="1"/>
  <c r="I497" i="1"/>
  <c r="H497" i="1"/>
  <c r="D497" i="1"/>
  <c r="O496" i="1"/>
  <c r="N496" i="1"/>
  <c r="M496" i="1"/>
  <c r="L496" i="1"/>
  <c r="K496" i="1"/>
  <c r="J496" i="1"/>
  <c r="I496" i="1"/>
  <c r="H496" i="1"/>
  <c r="D496" i="1"/>
  <c r="O495" i="1"/>
  <c r="N495" i="1"/>
  <c r="M495" i="1"/>
  <c r="L495" i="1"/>
  <c r="K495" i="1"/>
  <c r="J495" i="1"/>
  <c r="I495" i="1"/>
  <c r="H495" i="1"/>
  <c r="D495" i="1"/>
  <c r="O494" i="1"/>
  <c r="N494" i="1"/>
  <c r="M494" i="1"/>
  <c r="L494" i="1"/>
  <c r="K494" i="1"/>
  <c r="J494" i="1"/>
  <c r="I494" i="1"/>
  <c r="H494" i="1"/>
  <c r="D494" i="1"/>
  <c r="O493" i="1"/>
  <c r="N493" i="1"/>
  <c r="M493" i="1"/>
  <c r="L493" i="1"/>
  <c r="K493" i="1"/>
  <c r="J493" i="1"/>
  <c r="I493" i="1"/>
  <c r="H493" i="1"/>
  <c r="D493" i="1"/>
  <c r="O492" i="1"/>
  <c r="N492" i="1"/>
  <c r="M492" i="1"/>
  <c r="L492" i="1"/>
  <c r="K492" i="1"/>
  <c r="J492" i="1"/>
  <c r="I492" i="1"/>
  <c r="H492" i="1"/>
  <c r="D492" i="1"/>
  <c r="O491" i="1"/>
  <c r="N491" i="1"/>
  <c r="M491" i="1"/>
  <c r="L491" i="1"/>
  <c r="K491" i="1"/>
  <c r="J491" i="1"/>
  <c r="I491" i="1"/>
  <c r="H491" i="1"/>
  <c r="D491" i="1"/>
  <c r="O490" i="1"/>
  <c r="N490" i="1"/>
  <c r="M490" i="1"/>
  <c r="L490" i="1"/>
  <c r="K490" i="1"/>
  <c r="J490" i="1"/>
  <c r="I490" i="1"/>
  <c r="H490" i="1"/>
  <c r="D490" i="1"/>
  <c r="O489" i="1"/>
  <c r="N489" i="1"/>
  <c r="M489" i="1"/>
  <c r="L489" i="1"/>
  <c r="K489" i="1"/>
  <c r="J489" i="1"/>
  <c r="I489" i="1"/>
  <c r="H489" i="1"/>
  <c r="D489" i="1"/>
  <c r="O488" i="1"/>
  <c r="N488" i="1"/>
  <c r="M488" i="1"/>
  <c r="L488" i="1"/>
  <c r="K488" i="1"/>
  <c r="J488" i="1"/>
  <c r="I488" i="1"/>
  <c r="H488" i="1"/>
  <c r="D488" i="1"/>
  <c r="O487" i="1"/>
  <c r="N487" i="1"/>
  <c r="M487" i="1"/>
  <c r="L487" i="1"/>
  <c r="K487" i="1"/>
  <c r="J487" i="1"/>
  <c r="I487" i="1"/>
  <c r="H487" i="1"/>
  <c r="D487" i="1"/>
  <c r="O486" i="1"/>
  <c r="N486" i="1"/>
  <c r="M486" i="1"/>
  <c r="L486" i="1"/>
  <c r="K486" i="1"/>
  <c r="J486" i="1"/>
  <c r="I486" i="1"/>
  <c r="H486" i="1"/>
  <c r="D486" i="1"/>
  <c r="O485" i="1"/>
  <c r="N485" i="1"/>
  <c r="M485" i="1"/>
  <c r="L485" i="1"/>
  <c r="K485" i="1"/>
  <c r="J485" i="1"/>
  <c r="I485" i="1"/>
  <c r="H485" i="1"/>
  <c r="D485" i="1"/>
  <c r="O484" i="1"/>
  <c r="N484" i="1"/>
  <c r="M484" i="1"/>
  <c r="L484" i="1"/>
  <c r="K484" i="1"/>
  <c r="J484" i="1"/>
  <c r="I484" i="1"/>
  <c r="H484" i="1"/>
  <c r="D484" i="1"/>
  <c r="O483" i="1"/>
  <c r="N483" i="1"/>
  <c r="M483" i="1"/>
  <c r="L483" i="1"/>
  <c r="K483" i="1"/>
  <c r="J483" i="1"/>
  <c r="I483" i="1"/>
  <c r="H483" i="1"/>
  <c r="D483" i="1"/>
  <c r="O482" i="1"/>
  <c r="N482" i="1"/>
  <c r="M482" i="1"/>
  <c r="L482" i="1"/>
  <c r="K482" i="1"/>
  <c r="J482" i="1"/>
  <c r="I482" i="1"/>
  <c r="H482" i="1"/>
  <c r="D482" i="1"/>
  <c r="O481" i="1"/>
  <c r="N481" i="1"/>
  <c r="M481" i="1"/>
  <c r="L481" i="1"/>
  <c r="K481" i="1"/>
  <c r="J481" i="1"/>
  <c r="I481" i="1"/>
  <c r="H481" i="1"/>
  <c r="D481" i="1"/>
  <c r="O480" i="1"/>
  <c r="N480" i="1"/>
  <c r="M480" i="1"/>
  <c r="L480" i="1"/>
  <c r="K480" i="1"/>
  <c r="J480" i="1"/>
  <c r="I480" i="1"/>
  <c r="H480" i="1"/>
  <c r="D480" i="1"/>
  <c r="O479" i="1"/>
  <c r="N479" i="1"/>
  <c r="M479" i="1"/>
  <c r="L479" i="1"/>
  <c r="K479" i="1"/>
  <c r="J479" i="1"/>
  <c r="I479" i="1"/>
  <c r="H479" i="1"/>
  <c r="D479" i="1"/>
  <c r="O478" i="1"/>
  <c r="N478" i="1"/>
  <c r="M478" i="1"/>
  <c r="L478" i="1"/>
  <c r="K478" i="1"/>
  <c r="J478" i="1"/>
  <c r="I478" i="1"/>
  <c r="H478" i="1"/>
  <c r="D478" i="1"/>
  <c r="O477" i="1"/>
  <c r="N477" i="1"/>
  <c r="M477" i="1"/>
  <c r="L477" i="1"/>
  <c r="K477" i="1"/>
  <c r="J477" i="1"/>
  <c r="I477" i="1"/>
  <c r="H477" i="1"/>
  <c r="D477" i="1"/>
  <c r="O476" i="1"/>
  <c r="N476" i="1"/>
  <c r="M476" i="1"/>
  <c r="L476" i="1"/>
  <c r="K476" i="1"/>
  <c r="J476" i="1"/>
  <c r="I476" i="1"/>
  <c r="H476" i="1"/>
  <c r="D476" i="1"/>
  <c r="O475" i="1"/>
  <c r="N475" i="1"/>
  <c r="M475" i="1"/>
  <c r="L475" i="1"/>
  <c r="K475" i="1"/>
  <c r="J475" i="1"/>
  <c r="I475" i="1"/>
  <c r="H475" i="1"/>
  <c r="D475" i="1"/>
  <c r="O474" i="1"/>
  <c r="N474" i="1"/>
  <c r="M474" i="1"/>
  <c r="L474" i="1"/>
  <c r="K474" i="1"/>
  <c r="J474" i="1"/>
  <c r="I474" i="1"/>
  <c r="H474" i="1"/>
  <c r="D474" i="1"/>
  <c r="O473" i="1"/>
  <c r="N473" i="1"/>
  <c r="M473" i="1"/>
  <c r="L473" i="1"/>
  <c r="K473" i="1"/>
  <c r="J473" i="1"/>
  <c r="I473" i="1"/>
  <c r="H473" i="1"/>
  <c r="D473" i="1"/>
  <c r="O472" i="1"/>
  <c r="N472" i="1"/>
  <c r="M472" i="1"/>
  <c r="L472" i="1"/>
  <c r="K472" i="1"/>
  <c r="J472" i="1"/>
  <c r="I472" i="1"/>
  <c r="H472" i="1"/>
  <c r="D472" i="1"/>
  <c r="O471" i="1"/>
  <c r="N471" i="1"/>
  <c r="M471" i="1"/>
  <c r="L471" i="1"/>
  <c r="K471" i="1"/>
  <c r="J471" i="1"/>
  <c r="I471" i="1"/>
  <c r="H471" i="1"/>
  <c r="D471" i="1"/>
  <c r="O470" i="1"/>
  <c r="N470" i="1"/>
  <c r="M470" i="1"/>
  <c r="L470" i="1"/>
  <c r="K470" i="1"/>
  <c r="J470" i="1"/>
  <c r="I470" i="1"/>
  <c r="H470" i="1"/>
  <c r="D470" i="1"/>
  <c r="O469" i="1"/>
  <c r="N469" i="1"/>
  <c r="M469" i="1"/>
  <c r="L469" i="1"/>
  <c r="K469" i="1"/>
  <c r="J469" i="1"/>
  <c r="I469" i="1"/>
  <c r="H469" i="1"/>
  <c r="D469" i="1"/>
  <c r="O468" i="1"/>
  <c r="N468" i="1"/>
  <c r="M468" i="1"/>
  <c r="L468" i="1"/>
  <c r="K468" i="1"/>
  <c r="J468" i="1"/>
  <c r="I468" i="1"/>
  <c r="H468" i="1"/>
  <c r="D468" i="1"/>
  <c r="O467" i="1"/>
  <c r="N467" i="1"/>
  <c r="M467" i="1"/>
  <c r="L467" i="1"/>
  <c r="K467" i="1"/>
  <c r="J467" i="1"/>
  <c r="I467" i="1"/>
  <c r="H467" i="1"/>
  <c r="D467" i="1"/>
  <c r="O466" i="1"/>
  <c r="N466" i="1"/>
  <c r="M466" i="1"/>
  <c r="L466" i="1"/>
  <c r="K466" i="1"/>
  <c r="J466" i="1"/>
  <c r="I466" i="1"/>
  <c r="H466" i="1"/>
  <c r="D466" i="1"/>
  <c r="O465" i="1"/>
  <c r="N465" i="1"/>
  <c r="M465" i="1"/>
  <c r="L465" i="1"/>
  <c r="K465" i="1"/>
  <c r="J465" i="1"/>
  <c r="I465" i="1"/>
  <c r="H465" i="1"/>
  <c r="D465" i="1"/>
  <c r="O464" i="1"/>
  <c r="N464" i="1"/>
  <c r="M464" i="1"/>
  <c r="L464" i="1"/>
  <c r="K464" i="1"/>
  <c r="J464" i="1"/>
  <c r="I464" i="1"/>
  <c r="H464" i="1"/>
  <c r="D464" i="1"/>
  <c r="O463" i="1"/>
  <c r="N463" i="1"/>
  <c r="M463" i="1"/>
  <c r="L463" i="1"/>
  <c r="K463" i="1"/>
  <c r="J463" i="1"/>
  <c r="I463" i="1"/>
  <c r="H463" i="1"/>
  <c r="D463" i="1"/>
  <c r="O462" i="1"/>
  <c r="N462" i="1"/>
  <c r="M462" i="1"/>
  <c r="L462" i="1"/>
  <c r="K462" i="1"/>
  <c r="J462" i="1"/>
  <c r="I462" i="1"/>
  <c r="H462" i="1"/>
  <c r="D462" i="1"/>
  <c r="O461" i="1"/>
  <c r="N461" i="1"/>
  <c r="M461" i="1"/>
  <c r="L461" i="1"/>
  <c r="K461" i="1"/>
  <c r="J461" i="1"/>
  <c r="I461" i="1"/>
  <c r="H461" i="1"/>
  <c r="D461" i="1"/>
  <c r="O460" i="1"/>
  <c r="N460" i="1"/>
  <c r="M460" i="1"/>
  <c r="L460" i="1"/>
  <c r="K460" i="1"/>
  <c r="J460" i="1"/>
  <c r="I460" i="1"/>
  <c r="H460" i="1"/>
  <c r="D460" i="1"/>
  <c r="O459" i="1"/>
  <c r="N459" i="1"/>
  <c r="M459" i="1"/>
  <c r="L459" i="1"/>
  <c r="K459" i="1"/>
  <c r="J459" i="1"/>
  <c r="I459" i="1"/>
  <c r="H459" i="1"/>
  <c r="D459" i="1"/>
  <c r="O458" i="1"/>
  <c r="N458" i="1"/>
  <c r="M458" i="1"/>
  <c r="L458" i="1"/>
  <c r="K458" i="1"/>
  <c r="J458" i="1"/>
  <c r="I458" i="1"/>
  <c r="H458" i="1"/>
  <c r="D458" i="1"/>
  <c r="O457" i="1"/>
  <c r="N457" i="1"/>
  <c r="M457" i="1"/>
  <c r="L457" i="1"/>
  <c r="K457" i="1"/>
  <c r="J457" i="1"/>
  <c r="I457" i="1"/>
  <c r="H457" i="1"/>
  <c r="D457" i="1"/>
  <c r="O456" i="1"/>
  <c r="N456" i="1"/>
  <c r="M456" i="1"/>
  <c r="L456" i="1"/>
  <c r="K456" i="1"/>
  <c r="J456" i="1"/>
  <c r="I456" i="1"/>
  <c r="H456" i="1"/>
  <c r="D456" i="1"/>
  <c r="O455" i="1"/>
  <c r="N455" i="1"/>
  <c r="M455" i="1"/>
  <c r="L455" i="1"/>
  <c r="K455" i="1"/>
  <c r="J455" i="1"/>
  <c r="I455" i="1"/>
  <c r="H455" i="1"/>
  <c r="D455" i="1"/>
  <c r="O454" i="1"/>
  <c r="N454" i="1"/>
  <c r="M454" i="1"/>
  <c r="L454" i="1"/>
  <c r="K454" i="1"/>
  <c r="J454" i="1"/>
  <c r="I454" i="1"/>
  <c r="H454" i="1"/>
  <c r="D454" i="1"/>
  <c r="O453" i="1"/>
  <c r="N453" i="1"/>
  <c r="M453" i="1"/>
  <c r="L453" i="1"/>
  <c r="K453" i="1"/>
  <c r="J453" i="1"/>
  <c r="I453" i="1"/>
  <c r="H453" i="1"/>
  <c r="D453" i="1"/>
  <c r="O452" i="1"/>
  <c r="N452" i="1"/>
  <c r="M452" i="1"/>
  <c r="L452" i="1"/>
  <c r="K452" i="1"/>
  <c r="J452" i="1"/>
  <c r="I452" i="1"/>
  <c r="H452" i="1"/>
  <c r="D452" i="1"/>
  <c r="O451" i="1"/>
  <c r="N451" i="1"/>
  <c r="M451" i="1"/>
  <c r="L451" i="1"/>
  <c r="K451" i="1"/>
  <c r="J451" i="1"/>
  <c r="I451" i="1"/>
  <c r="H451" i="1"/>
  <c r="D451" i="1"/>
  <c r="O450" i="1"/>
  <c r="N450" i="1"/>
  <c r="M450" i="1"/>
  <c r="L450" i="1"/>
  <c r="K450" i="1"/>
  <c r="J450" i="1"/>
  <c r="I450" i="1"/>
  <c r="H450" i="1"/>
  <c r="D450" i="1"/>
  <c r="O449" i="1"/>
  <c r="N449" i="1"/>
  <c r="M449" i="1"/>
  <c r="L449" i="1"/>
  <c r="K449" i="1"/>
  <c r="J449" i="1"/>
  <c r="I449" i="1"/>
  <c r="H449" i="1"/>
  <c r="D449" i="1"/>
  <c r="O448" i="1"/>
  <c r="N448" i="1"/>
  <c r="M448" i="1"/>
  <c r="L448" i="1"/>
  <c r="K448" i="1"/>
  <c r="J448" i="1"/>
  <c r="I448" i="1"/>
  <c r="H448" i="1"/>
  <c r="D448" i="1"/>
  <c r="O447" i="1"/>
  <c r="N447" i="1"/>
  <c r="M447" i="1"/>
  <c r="L447" i="1"/>
  <c r="K447" i="1"/>
  <c r="J447" i="1"/>
  <c r="I447" i="1"/>
  <c r="H447" i="1"/>
  <c r="D447" i="1"/>
  <c r="O446" i="1"/>
  <c r="N446" i="1"/>
  <c r="M446" i="1"/>
  <c r="L446" i="1"/>
  <c r="K446" i="1"/>
  <c r="J446" i="1"/>
  <c r="I446" i="1"/>
  <c r="H446" i="1"/>
  <c r="D446" i="1"/>
  <c r="O445" i="1"/>
  <c r="N445" i="1"/>
  <c r="M445" i="1"/>
  <c r="L445" i="1"/>
  <c r="K445" i="1"/>
  <c r="J445" i="1"/>
  <c r="I445" i="1"/>
  <c r="H445" i="1"/>
  <c r="D445" i="1"/>
  <c r="O444" i="1"/>
  <c r="N444" i="1"/>
  <c r="M444" i="1"/>
  <c r="L444" i="1"/>
  <c r="K444" i="1"/>
  <c r="J444" i="1"/>
  <c r="I444" i="1"/>
  <c r="H444" i="1"/>
  <c r="D444" i="1"/>
  <c r="O443" i="1"/>
  <c r="N443" i="1"/>
  <c r="M443" i="1"/>
  <c r="L443" i="1"/>
  <c r="K443" i="1"/>
  <c r="J443" i="1"/>
  <c r="I443" i="1"/>
  <c r="H443" i="1"/>
  <c r="D443" i="1"/>
  <c r="O442" i="1"/>
  <c r="N442" i="1"/>
  <c r="M442" i="1"/>
  <c r="L442" i="1"/>
  <c r="K442" i="1"/>
  <c r="J442" i="1"/>
  <c r="I442" i="1"/>
  <c r="H442" i="1"/>
  <c r="D442" i="1"/>
  <c r="O441" i="1"/>
  <c r="N441" i="1"/>
  <c r="M441" i="1"/>
  <c r="L441" i="1"/>
  <c r="K441" i="1"/>
  <c r="J441" i="1"/>
  <c r="I441" i="1"/>
  <c r="H441" i="1"/>
  <c r="D441" i="1"/>
  <c r="O440" i="1"/>
  <c r="N440" i="1"/>
  <c r="M440" i="1"/>
  <c r="L440" i="1"/>
  <c r="K440" i="1"/>
  <c r="J440" i="1"/>
  <c r="I440" i="1"/>
  <c r="H440" i="1"/>
  <c r="D440" i="1"/>
  <c r="O439" i="1"/>
  <c r="N439" i="1"/>
  <c r="M439" i="1"/>
  <c r="L439" i="1"/>
  <c r="K439" i="1"/>
  <c r="J439" i="1"/>
  <c r="I439" i="1"/>
  <c r="H439" i="1"/>
  <c r="D439" i="1"/>
  <c r="O438" i="1"/>
  <c r="N438" i="1"/>
  <c r="M438" i="1"/>
  <c r="L438" i="1"/>
  <c r="K438" i="1"/>
  <c r="J438" i="1"/>
  <c r="I438" i="1"/>
  <c r="H438" i="1"/>
  <c r="D438" i="1"/>
  <c r="O437" i="1"/>
  <c r="N437" i="1"/>
  <c r="M437" i="1"/>
  <c r="L437" i="1"/>
  <c r="K437" i="1"/>
  <c r="J437" i="1"/>
  <c r="I437" i="1"/>
  <c r="H437" i="1"/>
  <c r="D437" i="1"/>
  <c r="O436" i="1"/>
  <c r="N436" i="1"/>
  <c r="M436" i="1"/>
  <c r="L436" i="1"/>
  <c r="K436" i="1"/>
  <c r="J436" i="1"/>
  <c r="I436" i="1"/>
  <c r="H436" i="1"/>
  <c r="D436" i="1"/>
  <c r="O435" i="1"/>
  <c r="N435" i="1"/>
  <c r="M435" i="1"/>
  <c r="L435" i="1"/>
  <c r="K435" i="1"/>
  <c r="J435" i="1"/>
  <c r="I435" i="1"/>
  <c r="H435" i="1"/>
  <c r="D435" i="1"/>
  <c r="O434" i="1"/>
  <c r="N434" i="1"/>
  <c r="M434" i="1"/>
  <c r="L434" i="1"/>
  <c r="K434" i="1"/>
  <c r="J434" i="1"/>
  <c r="I434" i="1"/>
  <c r="H434" i="1"/>
  <c r="D434" i="1"/>
  <c r="O433" i="1"/>
  <c r="N433" i="1"/>
  <c r="M433" i="1"/>
  <c r="L433" i="1"/>
  <c r="K433" i="1"/>
  <c r="J433" i="1"/>
  <c r="I433" i="1"/>
  <c r="H433" i="1"/>
  <c r="D433" i="1"/>
  <c r="O432" i="1"/>
  <c r="N432" i="1"/>
  <c r="M432" i="1"/>
  <c r="L432" i="1"/>
  <c r="K432" i="1"/>
  <c r="J432" i="1"/>
  <c r="I432" i="1"/>
  <c r="H432" i="1"/>
  <c r="D432" i="1"/>
  <c r="O431" i="1"/>
  <c r="N431" i="1"/>
  <c r="M431" i="1"/>
  <c r="L431" i="1"/>
  <c r="K431" i="1"/>
  <c r="J431" i="1"/>
  <c r="I431" i="1"/>
  <c r="H431" i="1"/>
  <c r="D431" i="1"/>
  <c r="O430" i="1"/>
  <c r="N430" i="1"/>
  <c r="M430" i="1"/>
  <c r="L430" i="1"/>
  <c r="K430" i="1"/>
  <c r="J430" i="1"/>
  <c r="I430" i="1"/>
  <c r="H430" i="1"/>
  <c r="D430" i="1"/>
  <c r="O429" i="1"/>
  <c r="N429" i="1"/>
  <c r="M429" i="1"/>
  <c r="L429" i="1"/>
  <c r="K429" i="1"/>
  <c r="J429" i="1"/>
  <c r="I429" i="1"/>
  <c r="H429" i="1"/>
  <c r="D429" i="1"/>
  <c r="O428" i="1"/>
  <c r="N428" i="1"/>
  <c r="M428" i="1"/>
  <c r="L428" i="1"/>
  <c r="K428" i="1"/>
  <c r="J428" i="1"/>
  <c r="I428" i="1"/>
  <c r="H428" i="1"/>
  <c r="D428" i="1"/>
  <c r="O427" i="1"/>
  <c r="N427" i="1"/>
  <c r="M427" i="1"/>
  <c r="L427" i="1"/>
  <c r="K427" i="1"/>
  <c r="J427" i="1"/>
  <c r="I427" i="1"/>
  <c r="H427" i="1"/>
  <c r="D427" i="1"/>
  <c r="O426" i="1"/>
  <c r="N426" i="1"/>
  <c r="M426" i="1"/>
  <c r="L426" i="1"/>
  <c r="K426" i="1"/>
  <c r="J426" i="1"/>
  <c r="I426" i="1"/>
  <c r="H426" i="1"/>
  <c r="D426" i="1"/>
  <c r="O425" i="1"/>
  <c r="N425" i="1"/>
  <c r="M425" i="1"/>
  <c r="L425" i="1"/>
  <c r="K425" i="1"/>
  <c r="J425" i="1"/>
  <c r="I425" i="1"/>
  <c r="H425" i="1"/>
  <c r="D425" i="1"/>
  <c r="O424" i="1"/>
  <c r="N424" i="1"/>
  <c r="M424" i="1"/>
  <c r="L424" i="1"/>
  <c r="K424" i="1"/>
  <c r="J424" i="1"/>
  <c r="I424" i="1"/>
  <c r="H424" i="1"/>
  <c r="D424" i="1"/>
  <c r="O423" i="1"/>
  <c r="N423" i="1"/>
  <c r="M423" i="1"/>
  <c r="L423" i="1"/>
  <c r="K423" i="1"/>
  <c r="J423" i="1"/>
  <c r="I423" i="1"/>
  <c r="H423" i="1"/>
  <c r="D423" i="1"/>
  <c r="O422" i="1"/>
  <c r="N422" i="1"/>
  <c r="M422" i="1"/>
  <c r="L422" i="1"/>
  <c r="K422" i="1"/>
  <c r="J422" i="1"/>
  <c r="I422" i="1"/>
  <c r="H422" i="1"/>
  <c r="D422" i="1"/>
  <c r="O421" i="1"/>
  <c r="N421" i="1"/>
  <c r="M421" i="1"/>
  <c r="L421" i="1"/>
  <c r="K421" i="1"/>
  <c r="J421" i="1"/>
  <c r="I421" i="1"/>
  <c r="H421" i="1"/>
  <c r="D421" i="1"/>
  <c r="O420" i="1"/>
  <c r="N420" i="1"/>
  <c r="M420" i="1"/>
  <c r="L420" i="1"/>
  <c r="K420" i="1"/>
  <c r="J420" i="1"/>
  <c r="I420" i="1"/>
  <c r="H420" i="1"/>
  <c r="D420" i="1"/>
  <c r="O419" i="1"/>
  <c r="N419" i="1"/>
  <c r="M419" i="1"/>
  <c r="L419" i="1"/>
  <c r="K419" i="1"/>
  <c r="J419" i="1"/>
  <c r="I419" i="1"/>
  <c r="H419" i="1"/>
  <c r="D419" i="1"/>
  <c r="O418" i="1"/>
  <c r="N418" i="1"/>
  <c r="M418" i="1"/>
  <c r="L418" i="1"/>
  <c r="K418" i="1"/>
  <c r="J418" i="1"/>
  <c r="I418" i="1"/>
  <c r="H418" i="1"/>
  <c r="D418" i="1"/>
  <c r="O417" i="1"/>
  <c r="N417" i="1"/>
  <c r="M417" i="1"/>
  <c r="L417" i="1"/>
  <c r="K417" i="1"/>
  <c r="J417" i="1"/>
  <c r="I417" i="1"/>
  <c r="H417" i="1"/>
  <c r="D417" i="1"/>
  <c r="O416" i="1"/>
  <c r="N416" i="1"/>
  <c r="M416" i="1"/>
  <c r="L416" i="1"/>
  <c r="K416" i="1"/>
  <c r="J416" i="1"/>
  <c r="I416" i="1"/>
  <c r="H416" i="1"/>
  <c r="D416" i="1"/>
  <c r="O415" i="1"/>
  <c r="N415" i="1"/>
  <c r="M415" i="1"/>
  <c r="L415" i="1"/>
  <c r="K415" i="1"/>
  <c r="J415" i="1"/>
  <c r="I415" i="1"/>
  <c r="H415" i="1"/>
  <c r="D415" i="1"/>
  <c r="O414" i="1"/>
  <c r="N414" i="1"/>
  <c r="M414" i="1"/>
  <c r="L414" i="1"/>
  <c r="K414" i="1"/>
  <c r="J414" i="1"/>
  <c r="I414" i="1"/>
  <c r="H414" i="1"/>
  <c r="D414" i="1"/>
  <c r="O413" i="1"/>
  <c r="N413" i="1"/>
  <c r="M413" i="1"/>
  <c r="L413" i="1"/>
  <c r="K413" i="1"/>
  <c r="J413" i="1"/>
  <c r="I413" i="1"/>
  <c r="H413" i="1"/>
  <c r="D413" i="1"/>
  <c r="O412" i="1"/>
  <c r="N412" i="1"/>
  <c r="M412" i="1"/>
  <c r="L412" i="1"/>
  <c r="K412" i="1"/>
  <c r="J412" i="1"/>
  <c r="I412" i="1"/>
  <c r="H412" i="1"/>
  <c r="D412" i="1"/>
  <c r="O411" i="1"/>
  <c r="N411" i="1"/>
  <c r="M411" i="1"/>
  <c r="L411" i="1"/>
  <c r="K411" i="1"/>
  <c r="J411" i="1"/>
  <c r="I411" i="1"/>
  <c r="H411" i="1"/>
  <c r="D411" i="1"/>
  <c r="O410" i="1"/>
  <c r="N410" i="1"/>
  <c r="M410" i="1"/>
  <c r="L410" i="1"/>
  <c r="K410" i="1"/>
  <c r="J410" i="1"/>
  <c r="I410" i="1"/>
  <c r="H410" i="1"/>
  <c r="D410" i="1"/>
  <c r="O409" i="1"/>
  <c r="N409" i="1"/>
  <c r="M409" i="1"/>
  <c r="L409" i="1"/>
  <c r="K409" i="1"/>
  <c r="J409" i="1"/>
  <c r="I409" i="1"/>
  <c r="H409" i="1"/>
  <c r="D409" i="1"/>
  <c r="O408" i="1"/>
  <c r="N408" i="1"/>
  <c r="M408" i="1"/>
  <c r="L408" i="1"/>
  <c r="K408" i="1"/>
  <c r="J408" i="1"/>
  <c r="I408" i="1"/>
  <c r="H408" i="1"/>
  <c r="D408" i="1"/>
  <c r="O407" i="1"/>
  <c r="N407" i="1"/>
  <c r="M407" i="1"/>
  <c r="L407" i="1"/>
  <c r="K407" i="1"/>
  <c r="J407" i="1"/>
  <c r="I407" i="1"/>
  <c r="H407" i="1"/>
  <c r="D407" i="1"/>
  <c r="O406" i="1"/>
  <c r="N406" i="1"/>
  <c r="M406" i="1"/>
  <c r="L406" i="1"/>
  <c r="K406" i="1"/>
  <c r="J406" i="1"/>
  <c r="I406" i="1"/>
  <c r="H406" i="1"/>
  <c r="D406" i="1"/>
  <c r="O405" i="1"/>
  <c r="N405" i="1"/>
  <c r="M405" i="1"/>
  <c r="L405" i="1"/>
  <c r="K405" i="1"/>
  <c r="J405" i="1"/>
  <c r="I405" i="1"/>
  <c r="H405" i="1"/>
  <c r="D405" i="1"/>
  <c r="O404" i="1"/>
  <c r="N404" i="1"/>
  <c r="M404" i="1"/>
  <c r="L404" i="1"/>
  <c r="K404" i="1"/>
  <c r="J404" i="1"/>
  <c r="I404" i="1"/>
  <c r="H404" i="1"/>
  <c r="D404" i="1"/>
  <c r="O403" i="1"/>
  <c r="N403" i="1"/>
  <c r="M403" i="1"/>
  <c r="L403" i="1"/>
  <c r="K403" i="1"/>
  <c r="J403" i="1"/>
  <c r="I403" i="1"/>
  <c r="H403" i="1"/>
  <c r="D403" i="1"/>
  <c r="O402" i="1"/>
  <c r="N402" i="1"/>
  <c r="M402" i="1"/>
  <c r="L402" i="1"/>
  <c r="K402" i="1"/>
  <c r="J402" i="1"/>
  <c r="I402" i="1"/>
  <c r="H402" i="1"/>
  <c r="D402" i="1"/>
  <c r="O401" i="1"/>
  <c r="N401" i="1"/>
  <c r="M401" i="1"/>
  <c r="L401" i="1"/>
  <c r="K401" i="1"/>
  <c r="J401" i="1"/>
  <c r="I401" i="1"/>
  <c r="H401" i="1"/>
  <c r="D401" i="1"/>
  <c r="O400" i="1"/>
  <c r="N400" i="1"/>
  <c r="M400" i="1"/>
  <c r="L400" i="1"/>
  <c r="K400" i="1"/>
  <c r="J400" i="1"/>
  <c r="I400" i="1"/>
  <c r="H400" i="1"/>
  <c r="D400" i="1"/>
  <c r="O399" i="1"/>
  <c r="N399" i="1"/>
  <c r="M399" i="1"/>
  <c r="L399" i="1"/>
  <c r="K399" i="1"/>
  <c r="J399" i="1"/>
  <c r="I399" i="1"/>
  <c r="H399" i="1"/>
  <c r="D399" i="1"/>
  <c r="O398" i="1"/>
  <c r="N398" i="1"/>
  <c r="M398" i="1"/>
  <c r="L398" i="1"/>
  <c r="K398" i="1"/>
  <c r="J398" i="1"/>
  <c r="I398" i="1"/>
  <c r="H398" i="1"/>
  <c r="D398" i="1"/>
  <c r="O397" i="1"/>
  <c r="N397" i="1"/>
  <c r="M397" i="1"/>
  <c r="L397" i="1"/>
  <c r="K397" i="1"/>
  <c r="J397" i="1"/>
  <c r="I397" i="1"/>
  <c r="H397" i="1"/>
  <c r="D397" i="1"/>
  <c r="O396" i="1"/>
  <c r="N396" i="1"/>
  <c r="M396" i="1"/>
  <c r="L396" i="1"/>
  <c r="K396" i="1"/>
  <c r="J396" i="1"/>
  <c r="I396" i="1"/>
  <c r="H396" i="1"/>
  <c r="D396" i="1"/>
  <c r="O395" i="1"/>
  <c r="N395" i="1"/>
  <c r="M395" i="1"/>
  <c r="L395" i="1"/>
  <c r="K395" i="1"/>
  <c r="J395" i="1"/>
  <c r="I395" i="1"/>
  <c r="H395" i="1"/>
  <c r="D395" i="1"/>
  <c r="O394" i="1"/>
  <c r="N394" i="1"/>
  <c r="M394" i="1"/>
  <c r="L394" i="1"/>
  <c r="K394" i="1"/>
  <c r="J394" i="1"/>
  <c r="I394" i="1"/>
  <c r="H394" i="1"/>
  <c r="D394" i="1"/>
  <c r="O393" i="1"/>
  <c r="N393" i="1"/>
  <c r="M393" i="1"/>
  <c r="L393" i="1"/>
  <c r="K393" i="1"/>
  <c r="J393" i="1"/>
  <c r="I393" i="1"/>
  <c r="H393" i="1"/>
  <c r="D393" i="1"/>
  <c r="O392" i="1"/>
  <c r="N392" i="1"/>
  <c r="M392" i="1"/>
  <c r="L392" i="1"/>
  <c r="K392" i="1"/>
  <c r="J392" i="1"/>
  <c r="I392" i="1"/>
  <c r="H392" i="1"/>
  <c r="D392" i="1"/>
  <c r="O391" i="1"/>
  <c r="N391" i="1"/>
  <c r="M391" i="1"/>
  <c r="L391" i="1"/>
  <c r="K391" i="1"/>
  <c r="J391" i="1"/>
  <c r="I391" i="1"/>
  <c r="H391" i="1"/>
  <c r="D391" i="1"/>
  <c r="O390" i="1"/>
  <c r="N390" i="1"/>
  <c r="M390" i="1"/>
  <c r="L390" i="1"/>
  <c r="K390" i="1"/>
  <c r="J390" i="1"/>
  <c r="I390" i="1"/>
  <c r="H390" i="1"/>
  <c r="D390" i="1"/>
  <c r="O389" i="1"/>
  <c r="N389" i="1"/>
  <c r="M389" i="1"/>
  <c r="L389" i="1"/>
  <c r="K389" i="1"/>
  <c r="J389" i="1"/>
  <c r="I389" i="1"/>
  <c r="H389" i="1"/>
  <c r="D389" i="1"/>
  <c r="O388" i="1"/>
  <c r="N388" i="1"/>
  <c r="M388" i="1"/>
  <c r="L388" i="1"/>
  <c r="K388" i="1"/>
  <c r="J388" i="1"/>
  <c r="I388" i="1"/>
  <c r="H388" i="1"/>
  <c r="D388" i="1"/>
  <c r="O387" i="1"/>
  <c r="N387" i="1"/>
  <c r="M387" i="1"/>
  <c r="L387" i="1"/>
  <c r="K387" i="1"/>
  <c r="J387" i="1"/>
  <c r="I387" i="1"/>
  <c r="H387" i="1"/>
  <c r="D387" i="1"/>
  <c r="O386" i="1"/>
  <c r="N386" i="1"/>
  <c r="M386" i="1"/>
  <c r="L386" i="1"/>
  <c r="K386" i="1"/>
  <c r="J386" i="1"/>
  <c r="I386" i="1"/>
  <c r="H386" i="1"/>
  <c r="D386" i="1"/>
  <c r="O385" i="1"/>
  <c r="N385" i="1"/>
  <c r="M385" i="1"/>
  <c r="L385" i="1"/>
  <c r="K385" i="1"/>
  <c r="J385" i="1"/>
  <c r="I385" i="1"/>
  <c r="H385" i="1"/>
  <c r="D385" i="1"/>
  <c r="O384" i="1"/>
  <c r="N384" i="1"/>
  <c r="M384" i="1"/>
  <c r="L384" i="1"/>
  <c r="K384" i="1"/>
  <c r="J384" i="1"/>
  <c r="I384" i="1"/>
  <c r="H384" i="1"/>
  <c r="D384" i="1"/>
  <c r="O383" i="1"/>
  <c r="N383" i="1"/>
  <c r="M383" i="1"/>
  <c r="L383" i="1"/>
  <c r="K383" i="1"/>
  <c r="J383" i="1"/>
  <c r="I383" i="1"/>
  <c r="H383" i="1"/>
  <c r="D383" i="1"/>
  <c r="O382" i="1"/>
  <c r="N382" i="1"/>
  <c r="M382" i="1"/>
  <c r="L382" i="1"/>
  <c r="K382" i="1"/>
  <c r="J382" i="1"/>
  <c r="I382" i="1"/>
  <c r="H382" i="1"/>
  <c r="D382" i="1"/>
  <c r="O381" i="1"/>
  <c r="N381" i="1"/>
  <c r="M381" i="1"/>
  <c r="L381" i="1"/>
  <c r="K381" i="1"/>
  <c r="J381" i="1"/>
  <c r="I381" i="1"/>
  <c r="H381" i="1"/>
  <c r="D381" i="1"/>
  <c r="O380" i="1"/>
  <c r="N380" i="1"/>
  <c r="M380" i="1"/>
  <c r="L380" i="1"/>
  <c r="K380" i="1"/>
  <c r="J380" i="1"/>
  <c r="I380" i="1"/>
  <c r="H380" i="1"/>
  <c r="D380" i="1"/>
  <c r="O379" i="1"/>
  <c r="N379" i="1"/>
  <c r="M379" i="1"/>
  <c r="L379" i="1"/>
  <c r="K379" i="1"/>
  <c r="J379" i="1"/>
  <c r="I379" i="1"/>
  <c r="H379" i="1"/>
  <c r="D379" i="1"/>
  <c r="O378" i="1"/>
  <c r="N378" i="1"/>
  <c r="M378" i="1"/>
  <c r="L378" i="1"/>
  <c r="K378" i="1"/>
  <c r="J378" i="1"/>
  <c r="I378" i="1"/>
  <c r="H378" i="1"/>
  <c r="D378" i="1"/>
  <c r="O377" i="1"/>
  <c r="N377" i="1"/>
  <c r="M377" i="1"/>
  <c r="L377" i="1"/>
  <c r="K377" i="1"/>
  <c r="J377" i="1"/>
  <c r="I377" i="1"/>
  <c r="H377" i="1"/>
  <c r="D377" i="1"/>
  <c r="O376" i="1"/>
  <c r="N376" i="1"/>
  <c r="M376" i="1"/>
  <c r="L376" i="1"/>
  <c r="K376" i="1"/>
  <c r="J376" i="1"/>
  <c r="I376" i="1"/>
  <c r="H376" i="1"/>
  <c r="D376" i="1"/>
  <c r="O375" i="1"/>
  <c r="N375" i="1"/>
  <c r="M375" i="1"/>
  <c r="L375" i="1"/>
  <c r="K375" i="1"/>
  <c r="J375" i="1"/>
  <c r="I375" i="1"/>
  <c r="H375" i="1"/>
  <c r="D375" i="1"/>
  <c r="O374" i="1"/>
  <c r="N374" i="1"/>
  <c r="M374" i="1"/>
  <c r="L374" i="1"/>
  <c r="K374" i="1"/>
  <c r="J374" i="1"/>
  <c r="I374" i="1"/>
  <c r="H374" i="1"/>
  <c r="D374" i="1"/>
  <c r="O373" i="1"/>
  <c r="N373" i="1"/>
  <c r="M373" i="1"/>
  <c r="L373" i="1"/>
  <c r="K373" i="1"/>
  <c r="J373" i="1"/>
  <c r="I373" i="1"/>
  <c r="H373" i="1"/>
  <c r="D373" i="1"/>
  <c r="O372" i="1"/>
  <c r="N372" i="1"/>
  <c r="M372" i="1"/>
  <c r="L372" i="1"/>
  <c r="K372" i="1"/>
  <c r="J372" i="1"/>
  <c r="I372" i="1"/>
  <c r="H372" i="1"/>
  <c r="D372" i="1"/>
  <c r="O371" i="1"/>
  <c r="N371" i="1"/>
  <c r="M371" i="1"/>
  <c r="L371" i="1"/>
  <c r="K371" i="1"/>
  <c r="J371" i="1"/>
  <c r="I371" i="1"/>
  <c r="H371" i="1"/>
  <c r="D371" i="1"/>
  <c r="O370" i="1"/>
  <c r="N370" i="1"/>
  <c r="M370" i="1"/>
  <c r="L370" i="1"/>
  <c r="K370" i="1"/>
  <c r="J370" i="1"/>
  <c r="I370" i="1"/>
  <c r="H370" i="1"/>
  <c r="D370" i="1"/>
  <c r="O369" i="1"/>
  <c r="N369" i="1"/>
  <c r="M369" i="1"/>
  <c r="L369" i="1"/>
  <c r="K369" i="1"/>
  <c r="J369" i="1"/>
  <c r="I369" i="1"/>
  <c r="H369" i="1"/>
  <c r="D369" i="1"/>
  <c r="O368" i="1"/>
  <c r="N368" i="1"/>
  <c r="M368" i="1"/>
  <c r="L368" i="1"/>
  <c r="K368" i="1"/>
  <c r="J368" i="1"/>
  <c r="I368" i="1"/>
  <c r="H368" i="1"/>
  <c r="D368" i="1"/>
  <c r="O367" i="1"/>
  <c r="N367" i="1"/>
  <c r="M367" i="1"/>
  <c r="L367" i="1"/>
  <c r="K367" i="1"/>
  <c r="J367" i="1"/>
  <c r="I367" i="1"/>
  <c r="H367" i="1"/>
  <c r="D367" i="1"/>
  <c r="O366" i="1"/>
  <c r="N366" i="1"/>
  <c r="M366" i="1"/>
  <c r="L366" i="1"/>
  <c r="K366" i="1"/>
  <c r="J366" i="1"/>
  <c r="I366" i="1"/>
  <c r="H366" i="1"/>
  <c r="D366" i="1"/>
  <c r="O365" i="1"/>
  <c r="N365" i="1"/>
  <c r="M365" i="1"/>
  <c r="L365" i="1"/>
  <c r="K365" i="1"/>
  <c r="J365" i="1"/>
  <c r="I365" i="1"/>
  <c r="H365" i="1"/>
  <c r="D365" i="1"/>
  <c r="O364" i="1"/>
  <c r="N364" i="1"/>
  <c r="M364" i="1"/>
  <c r="L364" i="1"/>
  <c r="K364" i="1"/>
  <c r="J364" i="1"/>
  <c r="I364" i="1"/>
  <c r="H364" i="1"/>
  <c r="D364" i="1"/>
  <c r="O363" i="1"/>
  <c r="N363" i="1"/>
  <c r="M363" i="1"/>
  <c r="L363" i="1"/>
  <c r="K363" i="1"/>
  <c r="J363" i="1"/>
  <c r="I363" i="1"/>
  <c r="H363" i="1"/>
  <c r="D363" i="1"/>
  <c r="O362" i="1"/>
  <c r="N362" i="1"/>
  <c r="M362" i="1"/>
  <c r="L362" i="1"/>
  <c r="K362" i="1"/>
  <c r="J362" i="1"/>
  <c r="I362" i="1"/>
  <c r="H362" i="1"/>
  <c r="D362" i="1"/>
  <c r="O361" i="1"/>
  <c r="N361" i="1"/>
  <c r="M361" i="1"/>
  <c r="L361" i="1"/>
  <c r="K361" i="1"/>
  <c r="J361" i="1"/>
  <c r="I361" i="1"/>
  <c r="H361" i="1"/>
  <c r="D361" i="1"/>
  <c r="O360" i="1"/>
  <c r="N360" i="1"/>
  <c r="M360" i="1"/>
  <c r="L360" i="1"/>
  <c r="K360" i="1"/>
  <c r="J360" i="1"/>
  <c r="I360" i="1"/>
  <c r="H360" i="1"/>
  <c r="D360" i="1"/>
  <c r="O359" i="1"/>
  <c r="N359" i="1"/>
  <c r="M359" i="1"/>
  <c r="L359" i="1"/>
  <c r="K359" i="1"/>
  <c r="J359" i="1"/>
  <c r="I359" i="1"/>
  <c r="H359" i="1"/>
  <c r="D359" i="1"/>
  <c r="O358" i="1"/>
  <c r="N358" i="1"/>
  <c r="M358" i="1"/>
  <c r="L358" i="1"/>
  <c r="K358" i="1"/>
  <c r="J358" i="1"/>
  <c r="I358" i="1"/>
  <c r="H358" i="1"/>
  <c r="D358" i="1"/>
  <c r="O357" i="1"/>
  <c r="N357" i="1"/>
  <c r="M357" i="1"/>
  <c r="L357" i="1"/>
  <c r="K357" i="1"/>
  <c r="J357" i="1"/>
  <c r="I357" i="1"/>
  <c r="H357" i="1"/>
  <c r="D357" i="1"/>
  <c r="O356" i="1"/>
  <c r="N356" i="1"/>
  <c r="M356" i="1"/>
  <c r="L356" i="1"/>
  <c r="K356" i="1"/>
  <c r="J356" i="1"/>
  <c r="I356" i="1"/>
  <c r="H356" i="1"/>
  <c r="D356" i="1"/>
  <c r="O355" i="1"/>
  <c r="N355" i="1"/>
  <c r="M355" i="1"/>
  <c r="L355" i="1"/>
  <c r="K355" i="1"/>
  <c r="J355" i="1"/>
  <c r="I355" i="1"/>
  <c r="H355" i="1"/>
  <c r="D355" i="1"/>
  <c r="O354" i="1"/>
  <c r="N354" i="1"/>
  <c r="M354" i="1"/>
  <c r="L354" i="1"/>
  <c r="K354" i="1"/>
  <c r="J354" i="1"/>
  <c r="I354" i="1"/>
  <c r="H354" i="1"/>
  <c r="D354" i="1"/>
  <c r="O353" i="1"/>
  <c r="N353" i="1"/>
  <c r="M353" i="1"/>
  <c r="L353" i="1"/>
  <c r="K353" i="1"/>
  <c r="J353" i="1"/>
  <c r="I353" i="1"/>
  <c r="H353" i="1"/>
  <c r="D353" i="1"/>
  <c r="O352" i="1"/>
  <c r="N352" i="1"/>
  <c r="M352" i="1"/>
  <c r="L352" i="1"/>
  <c r="K352" i="1"/>
  <c r="J352" i="1"/>
  <c r="I352" i="1"/>
  <c r="H352" i="1"/>
  <c r="D352" i="1"/>
  <c r="O351" i="1"/>
  <c r="N351" i="1"/>
  <c r="M351" i="1"/>
  <c r="L351" i="1"/>
  <c r="K351" i="1"/>
  <c r="J351" i="1"/>
  <c r="I351" i="1"/>
  <c r="H351" i="1"/>
  <c r="D351" i="1"/>
  <c r="O350" i="1"/>
  <c r="N350" i="1"/>
  <c r="M350" i="1"/>
  <c r="L350" i="1"/>
  <c r="K350" i="1"/>
  <c r="J350" i="1"/>
  <c r="I350" i="1"/>
  <c r="H350" i="1"/>
  <c r="D350" i="1"/>
  <c r="O349" i="1"/>
  <c r="N349" i="1"/>
  <c r="M349" i="1"/>
  <c r="L349" i="1"/>
  <c r="K349" i="1"/>
  <c r="J349" i="1"/>
  <c r="I349" i="1"/>
  <c r="H349" i="1"/>
  <c r="D349" i="1"/>
  <c r="O348" i="1"/>
  <c r="N348" i="1"/>
  <c r="M348" i="1"/>
  <c r="L348" i="1"/>
  <c r="K348" i="1"/>
  <c r="J348" i="1"/>
  <c r="I348" i="1"/>
  <c r="H348" i="1"/>
  <c r="D348" i="1"/>
  <c r="O347" i="1"/>
  <c r="N347" i="1"/>
  <c r="M347" i="1"/>
  <c r="L347" i="1"/>
  <c r="K347" i="1"/>
  <c r="J347" i="1"/>
  <c r="I347" i="1"/>
  <c r="H347" i="1"/>
  <c r="D347" i="1"/>
  <c r="O346" i="1"/>
  <c r="N346" i="1"/>
  <c r="M346" i="1"/>
  <c r="L346" i="1"/>
  <c r="K346" i="1"/>
  <c r="J346" i="1"/>
  <c r="I346" i="1"/>
  <c r="H346" i="1"/>
  <c r="D346" i="1"/>
  <c r="O345" i="1"/>
  <c r="N345" i="1"/>
  <c r="M345" i="1"/>
  <c r="L345" i="1"/>
  <c r="K345" i="1"/>
  <c r="J345" i="1"/>
  <c r="I345" i="1"/>
  <c r="H345" i="1"/>
  <c r="D345" i="1"/>
  <c r="O344" i="1"/>
  <c r="N344" i="1"/>
  <c r="M344" i="1"/>
  <c r="L344" i="1"/>
  <c r="K344" i="1"/>
  <c r="J344" i="1"/>
  <c r="I344" i="1"/>
  <c r="H344" i="1"/>
  <c r="D344" i="1"/>
  <c r="O343" i="1"/>
  <c r="N343" i="1"/>
  <c r="M343" i="1"/>
  <c r="L343" i="1"/>
  <c r="K343" i="1"/>
  <c r="J343" i="1"/>
  <c r="I343" i="1"/>
  <c r="H343" i="1"/>
  <c r="D343" i="1"/>
  <c r="O342" i="1"/>
  <c r="N342" i="1"/>
  <c r="M342" i="1"/>
  <c r="L342" i="1"/>
  <c r="K342" i="1"/>
  <c r="J342" i="1"/>
  <c r="I342" i="1"/>
  <c r="H342" i="1"/>
  <c r="D342" i="1"/>
  <c r="O341" i="1"/>
  <c r="N341" i="1"/>
  <c r="M341" i="1"/>
  <c r="L341" i="1"/>
  <c r="K341" i="1"/>
  <c r="J341" i="1"/>
  <c r="I341" i="1"/>
  <c r="H341" i="1"/>
  <c r="D341" i="1"/>
  <c r="O340" i="1"/>
  <c r="N340" i="1"/>
  <c r="M340" i="1"/>
  <c r="L340" i="1"/>
  <c r="K340" i="1"/>
  <c r="J340" i="1"/>
  <c r="I340" i="1"/>
  <c r="H340" i="1"/>
  <c r="D340" i="1"/>
  <c r="O339" i="1"/>
  <c r="N339" i="1"/>
  <c r="M339" i="1"/>
  <c r="L339" i="1"/>
  <c r="K339" i="1"/>
  <c r="J339" i="1"/>
  <c r="I339" i="1"/>
  <c r="H339" i="1"/>
  <c r="D339" i="1"/>
  <c r="O338" i="1"/>
  <c r="N338" i="1"/>
  <c r="M338" i="1"/>
  <c r="L338" i="1"/>
  <c r="K338" i="1"/>
  <c r="J338" i="1"/>
  <c r="I338" i="1"/>
  <c r="H338" i="1"/>
  <c r="D338" i="1"/>
  <c r="O337" i="1"/>
  <c r="N337" i="1"/>
  <c r="M337" i="1"/>
  <c r="L337" i="1"/>
  <c r="K337" i="1"/>
  <c r="J337" i="1"/>
  <c r="I337" i="1"/>
  <c r="H337" i="1"/>
  <c r="D337" i="1"/>
  <c r="O336" i="1"/>
  <c r="N336" i="1"/>
  <c r="M336" i="1"/>
  <c r="L336" i="1"/>
  <c r="K336" i="1"/>
  <c r="J336" i="1"/>
  <c r="I336" i="1"/>
  <c r="H336" i="1"/>
  <c r="D336" i="1"/>
  <c r="O335" i="1"/>
  <c r="N335" i="1"/>
  <c r="M335" i="1"/>
  <c r="L335" i="1"/>
  <c r="K335" i="1"/>
  <c r="J335" i="1"/>
  <c r="I335" i="1"/>
  <c r="H335" i="1"/>
  <c r="D335" i="1"/>
  <c r="O334" i="1"/>
  <c r="N334" i="1"/>
  <c r="M334" i="1"/>
  <c r="L334" i="1"/>
  <c r="K334" i="1"/>
  <c r="J334" i="1"/>
  <c r="I334" i="1"/>
  <c r="H334" i="1"/>
  <c r="D334" i="1"/>
  <c r="O333" i="1"/>
  <c r="N333" i="1"/>
  <c r="M333" i="1"/>
  <c r="L333" i="1"/>
  <c r="K333" i="1"/>
  <c r="J333" i="1"/>
  <c r="I333" i="1"/>
  <c r="H333" i="1"/>
  <c r="D333" i="1"/>
  <c r="O332" i="1"/>
  <c r="N332" i="1"/>
  <c r="M332" i="1"/>
  <c r="L332" i="1"/>
  <c r="K332" i="1"/>
  <c r="J332" i="1"/>
  <c r="I332" i="1"/>
  <c r="H332" i="1"/>
  <c r="D332" i="1"/>
  <c r="O331" i="1"/>
  <c r="N331" i="1"/>
  <c r="M331" i="1"/>
  <c r="L331" i="1"/>
  <c r="K331" i="1"/>
  <c r="J331" i="1"/>
  <c r="I331" i="1"/>
  <c r="H331" i="1"/>
  <c r="D331" i="1"/>
  <c r="O330" i="1"/>
  <c r="N330" i="1"/>
  <c r="M330" i="1"/>
  <c r="L330" i="1"/>
  <c r="K330" i="1"/>
  <c r="J330" i="1"/>
  <c r="I330" i="1"/>
  <c r="H330" i="1"/>
  <c r="D330" i="1"/>
  <c r="O329" i="1"/>
  <c r="N329" i="1"/>
  <c r="M329" i="1"/>
  <c r="L329" i="1"/>
  <c r="K329" i="1"/>
  <c r="J329" i="1"/>
  <c r="I329" i="1"/>
  <c r="H329" i="1"/>
  <c r="D329" i="1"/>
  <c r="O328" i="1"/>
  <c r="N328" i="1"/>
  <c r="M328" i="1"/>
  <c r="L328" i="1"/>
  <c r="K328" i="1"/>
  <c r="J328" i="1"/>
  <c r="I328" i="1"/>
  <c r="H328" i="1"/>
  <c r="D328" i="1"/>
  <c r="O327" i="1"/>
  <c r="N327" i="1"/>
  <c r="M327" i="1"/>
  <c r="L327" i="1"/>
  <c r="K327" i="1"/>
  <c r="J327" i="1"/>
  <c r="I327" i="1"/>
  <c r="H327" i="1"/>
  <c r="D327" i="1"/>
  <c r="O326" i="1"/>
  <c r="N326" i="1"/>
  <c r="M326" i="1"/>
  <c r="L326" i="1"/>
  <c r="K326" i="1"/>
  <c r="J326" i="1"/>
  <c r="I326" i="1"/>
  <c r="H326" i="1"/>
  <c r="D326" i="1"/>
  <c r="O325" i="1"/>
  <c r="N325" i="1"/>
  <c r="M325" i="1"/>
  <c r="L325" i="1"/>
  <c r="K325" i="1"/>
  <c r="J325" i="1"/>
  <c r="I325" i="1"/>
  <c r="H325" i="1"/>
  <c r="D325" i="1"/>
  <c r="O324" i="1"/>
  <c r="N324" i="1"/>
  <c r="M324" i="1"/>
  <c r="L324" i="1"/>
  <c r="K324" i="1"/>
  <c r="J324" i="1"/>
  <c r="I324" i="1"/>
  <c r="H324" i="1"/>
  <c r="D324" i="1"/>
  <c r="O323" i="1"/>
  <c r="N323" i="1"/>
  <c r="M323" i="1"/>
  <c r="L323" i="1"/>
  <c r="K323" i="1"/>
  <c r="J323" i="1"/>
  <c r="I323" i="1"/>
  <c r="H323" i="1"/>
  <c r="D323" i="1"/>
  <c r="O322" i="1"/>
  <c r="N322" i="1"/>
  <c r="M322" i="1"/>
  <c r="L322" i="1"/>
  <c r="K322" i="1"/>
  <c r="J322" i="1"/>
  <c r="I322" i="1"/>
  <c r="H322" i="1"/>
  <c r="D322" i="1"/>
  <c r="O321" i="1"/>
  <c r="N321" i="1"/>
  <c r="M321" i="1"/>
  <c r="L321" i="1"/>
  <c r="K321" i="1"/>
  <c r="J321" i="1"/>
  <c r="I321" i="1"/>
  <c r="H321" i="1"/>
  <c r="D321" i="1"/>
  <c r="O320" i="1"/>
  <c r="N320" i="1"/>
  <c r="M320" i="1"/>
  <c r="L320" i="1"/>
  <c r="K320" i="1"/>
  <c r="J320" i="1"/>
  <c r="I320" i="1"/>
  <c r="H320" i="1"/>
  <c r="D320" i="1"/>
  <c r="O319" i="1"/>
  <c r="N319" i="1"/>
  <c r="M319" i="1"/>
  <c r="L319" i="1"/>
  <c r="K319" i="1"/>
  <c r="J319" i="1"/>
  <c r="I319" i="1"/>
  <c r="H319" i="1"/>
  <c r="D319" i="1"/>
  <c r="O318" i="1"/>
  <c r="N318" i="1"/>
  <c r="M318" i="1"/>
  <c r="L318" i="1"/>
  <c r="K318" i="1"/>
  <c r="J318" i="1"/>
  <c r="I318" i="1"/>
  <c r="H318" i="1"/>
  <c r="D318" i="1"/>
  <c r="O317" i="1"/>
  <c r="N317" i="1"/>
  <c r="M317" i="1"/>
  <c r="L317" i="1"/>
  <c r="K317" i="1"/>
  <c r="J317" i="1"/>
  <c r="I317" i="1"/>
  <c r="H317" i="1"/>
  <c r="D317" i="1"/>
  <c r="O316" i="1"/>
  <c r="N316" i="1"/>
  <c r="M316" i="1"/>
  <c r="L316" i="1"/>
  <c r="K316" i="1"/>
  <c r="J316" i="1"/>
  <c r="I316" i="1"/>
  <c r="H316" i="1"/>
  <c r="D316" i="1"/>
  <c r="O315" i="1"/>
  <c r="N315" i="1"/>
  <c r="M315" i="1"/>
  <c r="L315" i="1"/>
  <c r="K315" i="1"/>
  <c r="J315" i="1"/>
  <c r="I315" i="1"/>
  <c r="H315" i="1"/>
  <c r="D315" i="1"/>
  <c r="O314" i="1"/>
  <c r="N314" i="1"/>
  <c r="M314" i="1"/>
  <c r="L314" i="1"/>
  <c r="K314" i="1"/>
  <c r="J314" i="1"/>
  <c r="I314" i="1"/>
  <c r="H314" i="1"/>
  <c r="D314" i="1"/>
  <c r="O313" i="1"/>
  <c r="N313" i="1"/>
  <c r="M313" i="1"/>
  <c r="L313" i="1"/>
  <c r="K313" i="1"/>
  <c r="J313" i="1"/>
  <c r="I313" i="1"/>
  <c r="H313" i="1"/>
  <c r="D313" i="1"/>
  <c r="O312" i="1"/>
  <c r="N312" i="1"/>
  <c r="M312" i="1"/>
  <c r="L312" i="1"/>
  <c r="K312" i="1"/>
  <c r="J312" i="1"/>
  <c r="I312" i="1"/>
  <c r="H312" i="1"/>
  <c r="D312" i="1"/>
  <c r="O311" i="1"/>
  <c r="N311" i="1"/>
  <c r="M311" i="1"/>
  <c r="L311" i="1"/>
  <c r="K311" i="1"/>
  <c r="J311" i="1"/>
  <c r="I311" i="1"/>
  <c r="H311" i="1"/>
  <c r="D311" i="1"/>
  <c r="O310" i="1"/>
  <c r="N310" i="1"/>
  <c r="M310" i="1"/>
  <c r="L310" i="1"/>
  <c r="K310" i="1"/>
  <c r="J310" i="1"/>
  <c r="I310" i="1"/>
  <c r="H310" i="1"/>
  <c r="D310" i="1"/>
  <c r="O309" i="1"/>
  <c r="N309" i="1"/>
  <c r="M309" i="1"/>
  <c r="L309" i="1"/>
  <c r="K309" i="1"/>
  <c r="J309" i="1"/>
  <c r="I309" i="1"/>
  <c r="H309" i="1"/>
  <c r="D309" i="1"/>
  <c r="O308" i="1"/>
  <c r="N308" i="1"/>
  <c r="M308" i="1"/>
  <c r="L308" i="1"/>
  <c r="K308" i="1"/>
  <c r="J308" i="1"/>
  <c r="I308" i="1"/>
  <c r="H308" i="1"/>
  <c r="D308" i="1"/>
  <c r="O307" i="1"/>
  <c r="N307" i="1"/>
  <c r="M307" i="1"/>
  <c r="L307" i="1"/>
  <c r="K307" i="1"/>
  <c r="J307" i="1"/>
  <c r="I307" i="1"/>
  <c r="H307" i="1"/>
  <c r="D307" i="1"/>
  <c r="O306" i="1"/>
  <c r="N306" i="1"/>
  <c r="M306" i="1"/>
  <c r="L306" i="1"/>
  <c r="K306" i="1"/>
  <c r="J306" i="1"/>
  <c r="I306" i="1"/>
  <c r="H306" i="1"/>
  <c r="D306" i="1"/>
  <c r="O305" i="1"/>
  <c r="N305" i="1"/>
  <c r="M305" i="1"/>
  <c r="L305" i="1"/>
  <c r="K305" i="1"/>
  <c r="J305" i="1"/>
  <c r="I305" i="1"/>
  <c r="H305" i="1"/>
  <c r="D305" i="1"/>
  <c r="O304" i="1"/>
  <c r="N304" i="1"/>
  <c r="M304" i="1"/>
  <c r="L304" i="1"/>
  <c r="K304" i="1"/>
  <c r="J304" i="1"/>
  <c r="I304" i="1"/>
  <c r="H304" i="1"/>
  <c r="D304" i="1"/>
  <c r="O303" i="1"/>
  <c r="N303" i="1"/>
  <c r="M303" i="1"/>
  <c r="L303" i="1"/>
  <c r="K303" i="1"/>
  <c r="J303" i="1"/>
  <c r="I303" i="1"/>
  <c r="H303" i="1"/>
  <c r="D303" i="1"/>
  <c r="O302" i="1"/>
  <c r="N302" i="1"/>
  <c r="M302" i="1"/>
  <c r="L302" i="1"/>
  <c r="K302" i="1"/>
  <c r="J302" i="1"/>
  <c r="I302" i="1"/>
  <c r="H302" i="1"/>
  <c r="D302" i="1"/>
  <c r="O301" i="1"/>
  <c r="N301" i="1"/>
  <c r="M301" i="1"/>
  <c r="L301" i="1"/>
  <c r="K301" i="1"/>
  <c r="J301" i="1"/>
  <c r="I301" i="1"/>
  <c r="H301" i="1"/>
  <c r="D301" i="1"/>
  <c r="O300" i="1"/>
  <c r="N300" i="1"/>
  <c r="M300" i="1"/>
  <c r="L300" i="1"/>
  <c r="K300" i="1"/>
  <c r="J300" i="1"/>
  <c r="I300" i="1"/>
  <c r="H300" i="1"/>
  <c r="D300" i="1"/>
  <c r="O299" i="1"/>
  <c r="N299" i="1"/>
  <c r="M299" i="1"/>
  <c r="L299" i="1"/>
  <c r="K299" i="1"/>
  <c r="J299" i="1"/>
  <c r="I299" i="1"/>
  <c r="H299" i="1"/>
  <c r="D299" i="1"/>
  <c r="O298" i="1"/>
  <c r="N298" i="1"/>
  <c r="M298" i="1"/>
  <c r="L298" i="1"/>
  <c r="K298" i="1"/>
  <c r="J298" i="1"/>
  <c r="I298" i="1"/>
  <c r="H298" i="1"/>
  <c r="D298" i="1"/>
  <c r="O297" i="1"/>
  <c r="N297" i="1"/>
  <c r="M297" i="1"/>
  <c r="L297" i="1"/>
  <c r="K297" i="1"/>
  <c r="J297" i="1"/>
  <c r="I297" i="1"/>
  <c r="H297" i="1"/>
  <c r="D297" i="1"/>
  <c r="O296" i="1"/>
  <c r="N296" i="1"/>
  <c r="M296" i="1"/>
  <c r="L296" i="1"/>
  <c r="K296" i="1"/>
  <c r="J296" i="1"/>
  <c r="I296" i="1"/>
  <c r="H296" i="1"/>
  <c r="D296" i="1"/>
  <c r="O295" i="1"/>
  <c r="N295" i="1"/>
  <c r="M295" i="1"/>
  <c r="L295" i="1"/>
  <c r="K295" i="1"/>
  <c r="J295" i="1"/>
  <c r="I295" i="1"/>
  <c r="H295" i="1"/>
  <c r="D295" i="1"/>
  <c r="O294" i="1"/>
  <c r="N294" i="1"/>
  <c r="M294" i="1"/>
  <c r="L294" i="1"/>
  <c r="K294" i="1"/>
  <c r="J294" i="1"/>
  <c r="I294" i="1"/>
  <c r="H294" i="1"/>
  <c r="D294" i="1"/>
  <c r="O293" i="1"/>
  <c r="N293" i="1"/>
  <c r="M293" i="1"/>
  <c r="L293" i="1"/>
  <c r="K293" i="1"/>
  <c r="J293" i="1"/>
  <c r="I293" i="1"/>
  <c r="H293" i="1"/>
  <c r="D293" i="1"/>
  <c r="O292" i="1"/>
  <c r="N292" i="1"/>
  <c r="M292" i="1"/>
  <c r="L292" i="1"/>
  <c r="K292" i="1"/>
  <c r="J292" i="1"/>
  <c r="I292" i="1"/>
  <c r="H292" i="1"/>
  <c r="D292" i="1"/>
  <c r="O291" i="1"/>
  <c r="N291" i="1"/>
  <c r="M291" i="1"/>
  <c r="L291" i="1"/>
  <c r="K291" i="1"/>
  <c r="J291" i="1"/>
  <c r="I291" i="1"/>
  <c r="H291" i="1"/>
  <c r="D291" i="1"/>
  <c r="O290" i="1"/>
  <c r="N290" i="1"/>
  <c r="M290" i="1"/>
  <c r="L290" i="1"/>
  <c r="K290" i="1"/>
  <c r="J290" i="1"/>
  <c r="I290" i="1"/>
  <c r="H290" i="1"/>
  <c r="D290" i="1"/>
  <c r="O289" i="1"/>
  <c r="N289" i="1"/>
  <c r="M289" i="1"/>
  <c r="L289" i="1"/>
  <c r="K289" i="1"/>
  <c r="J289" i="1"/>
  <c r="I289" i="1"/>
  <c r="H289" i="1"/>
  <c r="D289" i="1"/>
  <c r="O288" i="1"/>
  <c r="N288" i="1"/>
  <c r="M288" i="1"/>
  <c r="L288" i="1"/>
  <c r="K288" i="1"/>
  <c r="J288" i="1"/>
  <c r="I288" i="1"/>
  <c r="H288" i="1"/>
  <c r="D288" i="1"/>
  <c r="O287" i="1"/>
  <c r="N287" i="1"/>
  <c r="M287" i="1"/>
  <c r="L287" i="1"/>
  <c r="K287" i="1"/>
  <c r="J287" i="1"/>
  <c r="I287" i="1"/>
  <c r="H287" i="1"/>
  <c r="D287" i="1"/>
  <c r="O286" i="1"/>
  <c r="N286" i="1"/>
  <c r="M286" i="1"/>
  <c r="L286" i="1"/>
  <c r="K286" i="1"/>
  <c r="J286" i="1"/>
  <c r="I286" i="1"/>
  <c r="H286" i="1"/>
  <c r="D286" i="1"/>
  <c r="O285" i="1"/>
  <c r="N285" i="1"/>
  <c r="M285" i="1"/>
  <c r="L285" i="1"/>
  <c r="K285" i="1"/>
  <c r="J285" i="1"/>
  <c r="I285" i="1"/>
  <c r="H285" i="1"/>
  <c r="D285" i="1"/>
  <c r="O284" i="1"/>
  <c r="N284" i="1"/>
  <c r="M284" i="1"/>
  <c r="L284" i="1"/>
  <c r="K284" i="1"/>
  <c r="J284" i="1"/>
  <c r="I284" i="1"/>
  <c r="H284" i="1"/>
  <c r="D284" i="1"/>
  <c r="O283" i="1"/>
  <c r="N283" i="1"/>
  <c r="M283" i="1"/>
  <c r="L283" i="1"/>
  <c r="K283" i="1"/>
  <c r="J283" i="1"/>
  <c r="I283" i="1"/>
  <c r="H283" i="1"/>
  <c r="D283" i="1"/>
  <c r="O282" i="1"/>
  <c r="N282" i="1"/>
  <c r="M282" i="1"/>
  <c r="L282" i="1"/>
  <c r="K282" i="1"/>
  <c r="J282" i="1"/>
  <c r="I282" i="1"/>
  <c r="H282" i="1"/>
  <c r="D282" i="1"/>
  <c r="O281" i="1"/>
  <c r="N281" i="1"/>
  <c r="M281" i="1"/>
  <c r="L281" i="1"/>
  <c r="K281" i="1"/>
  <c r="J281" i="1"/>
  <c r="I281" i="1"/>
  <c r="H281" i="1"/>
  <c r="D281" i="1"/>
  <c r="O280" i="1"/>
  <c r="N280" i="1"/>
  <c r="M280" i="1"/>
  <c r="L280" i="1"/>
  <c r="K280" i="1"/>
  <c r="J280" i="1"/>
  <c r="I280" i="1"/>
  <c r="H280" i="1"/>
  <c r="D280" i="1"/>
  <c r="O279" i="1"/>
  <c r="N279" i="1"/>
  <c r="M279" i="1"/>
  <c r="L279" i="1"/>
  <c r="K279" i="1"/>
  <c r="J279" i="1"/>
  <c r="I279" i="1"/>
  <c r="H279" i="1"/>
  <c r="D279" i="1"/>
  <c r="O278" i="1"/>
  <c r="N278" i="1"/>
  <c r="M278" i="1"/>
  <c r="L278" i="1"/>
  <c r="K278" i="1"/>
  <c r="J278" i="1"/>
  <c r="I278" i="1"/>
  <c r="H278" i="1"/>
  <c r="D278" i="1"/>
  <c r="O277" i="1"/>
  <c r="N277" i="1"/>
  <c r="M277" i="1"/>
  <c r="L277" i="1"/>
  <c r="K277" i="1"/>
  <c r="J277" i="1"/>
  <c r="I277" i="1"/>
  <c r="H277" i="1"/>
  <c r="D277" i="1"/>
  <c r="O276" i="1"/>
  <c r="N276" i="1"/>
  <c r="M276" i="1"/>
  <c r="L276" i="1"/>
  <c r="K276" i="1"/>
  <c r="J276" i="1"/>
  <c r="I276" i="1"/>
  <c r="H276" i="1"/>
  <c r="D276" i="1"/>
  <c r="O275" i="1"/>
  <c r="N275" i="1"/>
  <c r="M275" i="1"/>
  <c r="L275" i="1"/>
  <c r="K275" i="1"/>
  <c r="J275" i="1"/>
  <c r="I275" i="1"/>
  <c r="H275" i="1"/>
  <c r="D275" i="1"/>
  <c r="O274" i="1"/>
  <c r="N274" i="1"/>
  <c r="M274" i="1"/>
  <c r="L274" i="1"/>
  <c r="K274" i="1"/>
  <c r="J274" i="1"/>
  <c r="I274" i="1"/>
  <c r="H274" i="1"/>
  <c r="D274" i="1"/>
  <c r="O273" i="1"/>
  <c r="N273" i="1"/>
  <c r="M273" i="1"/>
  <c r="L273" i="1"/>
  <c r="K273" i="1"/>
  <c r="J273" i="1"/>
  <c r="I273" i="1"/>
  <c r="H273" i="1"/>
  <c r="D273" i="1"/>
  <c r="O272" i="1"/>
  <c r="N272" i="1"/>
  <c r="M272" i="1"/>
  <c r="L272" i="1"/>
  <c r="K272" i="1"/>
  <c r="J272" i="1"/>
  <c r="I272" i="1"/>
  <c r="H272" i="1"/>
  <c r="D272" i="1"/>
  <c r="O271" i="1"/>
  <c r="N271" i="1"/>
  <c r="M271" i="1"/>
  <c r="L271" i="1"/>
  <c r="K271" i="1"/>
  <c r="J271" i="1"/>
  <c r="I271" i="1"/>
  <c r="H271" i="1"/>
  <c r="D271" i="1"/>
  <c r="O270" i="1"/>
  <c r="N270" i="1"/>
  <c r="M270" i="1"/>
  <c r="L270" i="1"/>
  <c r="K270" i="1"/>
  <c r="J270" i="1"/>
  <c r="I270" i="1"/>
  <c r="H270" i="1"/>
  <c r="D270" i="1"/>
  <c r="O269" i="1"/>
  <c r="N269" i="1"/>
  <c r="M269" i="1"/>
  <c r="L269" i="1"/>
  <c r="K269" i="1"/>
  <c r="J269" i="1"/>
  <c r="I269" i="1"/>
  <c r="H269" i="1"/>
  <c r="D269" i="1"/>
  <c r="O268" i="1"/>
  <c r="N268" i="1"/>
  <c r="M268" i="1"/>
  <c r="L268" i="1"/>
  <c r="K268" i="1"/>
  <c r="J268" i="1"/>
  <c r="I268" i="1"/>
  <c r="H268" i="1"/>
  <c r="D268" i="1"/>
  <c r="O267" i="1"/>
  <c r="N267" i="1"/>
  <c r="M267" i="1"/>
  <c r="L267" i="1"/>
  <c r="K267" i="1"/>
  <c r="J267" i="1"/>
  <c r="I267" i="1"/>
  <c r="H267" i="1"/>
  <c r="D267" i="1"/>
  <c r="O266" i="1"/>
  <c r="N266" i="1"/>
  <c r="M266" i="1"/>
  <c r="L266" i="1"/>
  <c r="K266" i="1"/>
  <c r="J266" i="1"/>
  <c r="I266" i="1"/>
  <c r="H266" i="1"/>
  <c r="D266" i="1"/>
  <c r="O265" i="1"/>
  <c r="N265" i="1"/>
  <c r="M265" i="1"/>
  <c r="L265" i="1"/>
  <c r="K265" i="1"/>
  <c r="J265" i="1"/>
  <c r="I265" i="1"/>
  <c r="H265" i="1"/>
  <c r="D265" i="1"/>
  <c r="O264" i="1"/>
  <c r="N264" i="1"/>
  <c r="M264" i="1"/>
  <c r="L264" i="1"/>
  <c r="K264" i="1"/>
  <c r="J264" i="1"/>
  <c r="I264" i="1"/>
  <c r="H264" i="1"/>
  <c r="D264" i="1"/>
  <c r="O263" i="1"/>
  <c r="N263" i="1"/>
  <c r="M263" i="1"/>
  <c r="L263" i="1"/>
  <c r="K263" i="1"/>
  <c r="J263" i="1"/>
  <c r="I263" i="1"/>
  <c r="H263" i="1"/>
  <c r="D263" i="1"/>
  <c r="O262" i="1"/>
  <c r="N262" i="1"/>
  <c r="M262" i="1"/>
  <c r="L262" i="1"/>
  <c r="K262" i="1"/>
  <c r="J262" i="1"/>
  <c r="I262" i="1"/>
  <c r="H262" i="1"/>
  <c r="D262" i="1"/>
  <c r="O261" i="1"/>
  <c r="N261" i="1"/>
  <c r="M261" i="1"/>
  <c r="L261" i="1"/>
  <c r="K261" i="1"/>
  <c r="J261" i="1"/>
  <c r="I261" i="1"/>
  <c r="H261" i="1"/>
  <c r="D261" i="1"/>
  <c r="O260" i="1"/>
  <c r="N260" i="1"/>
  <c r="M260" i="1"/>
  <c r="L260" i="1"/>
  <c r="K260" i="1"/>
  <c r="J260" i="1"/>
  <c r="I260" i="1"/>
  <c r="H260" i="1"/>
  <c r="D260" i="1"/>
  <c r="O259" i="1"/>
  <c r="N259" i="1"/>
  <c r="M259" i="1"/>
  <c r="L259" i="1"/>
  <c r="K259" i="1"/>
  <c r="J259" i="1"/>
  <c r="I259" i="1"/>
  <c r="H259" i="1"/>
  <c r="D259" i="1"/>
  <c r="O258" i="1"/>
  <c r="N258" i="1"/>
  <c r="M258" i="1"/>
  <c r="L258" i="1"/>
  <c r="K258" i="1"/>
  <c r="J258" i="1"/>
  <c r="I258" i="1"/>
  <c r="H258" i="1"/>
  <c r="D258" i="1"/>
  <c r="O257" i="1"/>
  <c r="N257" i="1"/>
  <c r="M257" i="1"/>
  <c r="L257" i="1"/>
  <c r="K257" i="1"/>
  <c r="J257" i="1"/>
  <c r="I257" i="1"/>
  <c r="H257" i="1"/>
  <c r="D257" i="1"/>
  <c r="O256" i="1"/>
  <c r="N256" i="1"/>
  <c r="M256" i="1"/>
  <c r="L256" i="1"/>
  <c r="K256" i="1"/>
  <c r="J256" i="1"/>
  <c r="I256" i="1"/>
  <c r="H256" i="1"/>
  <c r="D256" i="1"/>
  <c r="O255" i="1"/>
  <c r="N255" i="1"/>
  <c r="M255" i="1"/>
  <c r="L255" i="1"/>
  <c r="K255" i="1"/>
  <c r="J255" i="1"/>
  <c r="I255" i="1"/>
  <c r="H255" i="1"/>
  <c r="D255" i="1"/>
  <c r="O254" i="1"/>
  <c r="N254" i="1"/>
  <c r="M254" i="1"/>
  <c r="L254" i="1"/>
  <c r="K254" i="1"/>
  <c r="J254" i="1"/>
  <c r="I254" i="1"/>
  <c r="H254" i="1"/>
  <c r="D254" i="1"/>
  <c r="O253" i="1"/>
  <c r="N253" i="1"/>
  <c r="M253" i="1"/>
  <c r="L253" i="1"/>
  <c r="K253" i="1"/>
  <c r="J253" i="1"/>
  <c r="I253" i="1"/>
  <c r="H253" i="1"/>
  <c r="D253" i="1"/>
  <c r="O252" i="1"/>
  <c r="N252" i="1"/>
  <c r="M252" i="1"/>
  <c r="L252" i="1"/>
  <c r="K252" i="1"/>
  <c r="J252" i="1"/>
  <c r="I252" i="1"/>
  <c r="H252" i="1"/>
  <c r="D252" i="1"/>
  <c r="O251" i="1"/>
  <c r="N251" i="1"/>
  <c r="M251" i="1"/>
  <c r="L251" i="1"/>
  <c r="K251" i="1"/>
  <c r="J251" i="1"/>
  <c r="I251" i="1"/>
  <c r="H251" i="1"/>
  <c r="D251" i="1"/>
  <c r="O250" i="1"/>
  <c r="N250" i="1"/>
  <c r="M250" i="1"/>
  <c r="L250" i="1"/>
  <c r="K250" i="1"/>
  <c r="J250" i="1"/>
  <c r="I250" i="1"/>
  <c r="H250" i="1"/>
  <c r="D250" i="1"/>
  <c r="O249" i="1"/>
  <c r="N249" i="1"/>
  <c r="M249" i="1"/>
  <c r="L249" i="1"/>
  <c r="K249" i="1"/>
  <c r="J249" i="1"/>
  <c r="I249" i="1"/>
  <c r="H249" i="1"/>
  <c r="D249" i="1"/>
  <c r="O248" i="1"/>
  <c r="N248" i="1"/>
  <c r="M248" i="1"/>
  <c r="L248" i="1"/>
  <c r="K248" i="1"/>
  <c r="J248" i="1"/>
  <c r="I248" i="1"/>
  <c r="H248" i="1"/>
  <c r="D248" i="1"/>
  <c r="O247" i="1"/>
  <c r="N247" i="1"/>
  <c r="M247" i="1"/>
  <c r="L247" i="1"/>
  <c r="K247" i="1"/>
  <c r="J247" i="1"/>
  <c r="I247" i="1"/>
  <c r="H247" i="1"/>
  <c r="D247" i="1"/>
  <c r="O246" i="1"/>
  <c r="N246" i="1"/>
  <c r="M246" i="1"/>
  <c r="L246" i="1"/>
  <c r="K246" i="1"/>
  <c r="J246" i="1"/>
  <c r="I246" i="1"/>
  <c r="H246" i="1"/>
  <c r="D246" i="1"/>
  <c r="O245" i="1"/>
  <c r="N245" i="1"/>
  <c r="M245" i="1"/>
  <c r="L245" i="1"/>
  <c r="K245" i="1"/>
  <c r="J245" i="1"/>
  <c r="I245" i="1"/>
  <c r="H245" i="1"/>
  <c r="D245" i="1"/>
  <c r="O244" i="1"/>
  <c r="N244" i="1"/>
  <c r="M244" i="1"/>
  <c r="L244" i="1"/>
  <c r="K244" i="1"/>
  <c r="J244" i="1"/>
  <c r="I244" i="1"/>
  <c r="H244" i="1"/>
  <c r="D244" i="1"/>
  <c r="O243" i="1"/>
  <c r="N243" i="1"/>
  <c r="M243" i="1"/>
  <c r="L243" i="1"/>
  <c r="K243" i="1"/>
  <c r="J243" i="1"/>
  <c r="I243" i="1"/>
  <c r="H243" i="1"/>
  <c r="D243" i="1"/>
  <c r="O242" i="1"/>
  <c r="N242" i="1"/>
  <c r="M242" i="1"/>
  <c r="L242" i="1"/>
  <c r="K242" i="1"/>
  <c r="J242" i="1"/>
  <c r="I242" i="1"/>
  <c r="H242" i="1"/>
  <c r="D242" i="1"/>
  <c r="O241" i="1"/>
  <c r="N241" i="1"/>
  <c r="M241" i="1"/>
  <c r="L241" i="1"/>
  <c r="K241" i="1"/>
  <c r="J241" i="1"/>
  <c r="I241" i="1"/>
  <c r="H241" i="1"/>
  <c r="D241" i="1"/>
  <c r="O240" i="1"/>
  <c r="N240" i="1"/>
  <c r="M240" i="1"/>
  <c r="L240" i="1"/>
  <c r="K240" i="1"/>
  <c r="J240" i="1"/>
  <c r="I240" i="1"/>
  <c r="H240" i="1"/>
  <c r="D240" i="1"/>
  <c r="O239" i="1"/>
  <c r="N239" i="1"/>
  <c r="M239" i="1"/>
  <c r="L239" i="1"/>
  <c r="K239" i="1"/>
  <c r="J239" i="1"/>
  <c r="I239" i="1"/>
  <c r="H239" i="1"/>
  <c r="D239" i="1"/>
  <c r="O238" i="1"/>
  <c r="N238" i="1"/>
  <c r="M238" i="1"/>
  <c r="L238" i="1"/>
  <c r="K238" i="1"/>
  <c r="J238" i="1"/>
  <c r="I238" i="1"/>
  <c r="H238" i="1"/>
  <c r="D238" i="1"/>
  <c r="O237" i="1"/>
  <c r="N237" i="1"/>
  <c r="M237" i="1"/>
  <c r="L237" i="1"/>
  <c r="K237" i="1"/>
  <c r="J237" i="1"/>
  <c r="I237" i="1"/>
  <c r="H237" i="1"/>
  <c r="D237" i="1"/>
  <c r="O236" i="1"/>
  <c r="N236" i="1"/>
  <c r="M236" i="1"/>
  <c r="L236" i="1"/>
  <c r="K236" i="1"/>
  <c r="J236" i="1"/>
  <c r="I236" i="1"/>
  <c r="H236" i="1"/>
  <c r="D236" i="1"/>
  <c r="O235" i="1"/>
  <c r="N235" i="1"/>
  <c r="M235" i="1"/>
  <c r="L235" i="1"/>
  <c r="K235" i="1"/>
  <c r="J235" i="1"/>
  <c r="I235" i="1"/>
  <c r="H235" i="1"/>
  <c r="D235" i="1"/>
  <c r="O234" i="1"/>
  <c r="N234" i="1"/>
  <c r="M234" i="1"/>
  <c r="L234" i="1"/>
  <c r="K234" i="1"/>
  <c r="J234" i="1"/>
  <c r="I234" i="1"/>
  <c r="H234" i="1"/>
  <c r="D234" i="1"/>
  <c r="O233" i="1"/>
  <c r="N233" i="1"/>
  <c r="M233" i="1"/>
  <c r="L233" i="1"/>
  <c r="K233" i="1"/>
  <c r="J233" i="1"/>
  <c r="I233" i="1"/>
  <c r="H233" i="1"/>
  <c r="D233" i="1"/>
  <c r="O232" i="1"/>
  <c r="N232" i="1"/>
  <c r="M232" i="1"/>
  <c r="L232" i="1"/>
  <c r="K232" i="1"/>
  <c r="J232" i="1"/>
  <c r="I232" i="1"/>
  <c r="H232" i="1"/>
  <c r="D232" i="1"/>
  <c r="O231" i="1"/>
  <c r="N231" i="1"/>
  <c r="M231" i="1"/>
  <c r="L231" i="1"/>
  <c r="K231" i="1"/>
  <c r="J231" i="1"/>
  <c r="I231" i="1"/>
  <c r="H231" i="1"/>
  <c r="D231" i="1"/>
  <c r="O230" i="1"/>
  <c r="N230" i="1"/>
  <c r="M230" i="1"/>
  <c r="L230" i="1"/>
  <c r="K230" i="1"/>
  <c r="J230" i="1"/>
  <c r="I230" i="1"/>
  <c r="H230" i="1"/>
  <c r="D230" i="1"/>
  <c r="O229" i="1"/>
  <c r="N229" i="1"/>
  <c r="M229" i="1"/>
  <c r="L229" i="1"/>
  <c r="K229" i="1"/>
  <c r="J229" i="1"/>
  <c r="I229" i="1"/>
  <c r="H229" i="1"/>
  <c r="D229" i="1"/>
  <c r="O228" i="1"/>
  <c r="N228" i="1"/>
  <c r="M228" i="1"/>
  <c r="L228" i="1"/>
  <c r="K228" i="1"/>
  <c r="J228" i="1"/>
  <c r="I228" i="1"/>
  <c r="H228" i="1"/>
  <c r="D228" i="1"/>
  <c r="O227" i="1"/>
  <c r="N227" i="1"/>
  <c r="M227" i="1"/>
  <c r="L227" i="1"/>
  <c r="K227" i="1"/>
  <c r="J227" i="1"/>
  <c r="I227" i="1"/>
  <c r="H227" i="1"/>
  <c r="D227" i="1"/>
  <c r="O226" i="1"/>
  <c r="N226" i="1"/>
  <c r="M226" i="1"/>
  <c r="L226" i="1"/>
  <c r="K226" i="1"/>
  <c r="J226" i="1"/>
  <c r="I226" i="1"/>
  <c r="H226" i="1"/>
  <c r="D226" i="1"/>
  <c r="O225" i="1"/>
  <c r="N225" i="1"/>
  <c r="M225" i="1"/>
  <c r="L225" i="1"/>
  <c r="K225" i="1"/>
  <c r="J225" i="1"/>
  <c r="I225" i="1"/>
  <c r="H225" i="1"/>
  <c r="D225" i="1"/>
  <c r="O224" i="1"/>
  <c r="N224" i="1"/>
  <c r="M224" i="1"/>
  <c r="L224" i="1"/>
  <c r="K224" i="1"/>
  <c r="J224" i="1"/>
  <c r="I224" i="1"/>
  <c r="H224" i="1"/>
  <c r="D224" i="1"/>
  <c r="O223" i="1"/>
  <c r="N223" i="1"/>
  <c r="M223" i="1"/>
  <c r="L223" i="1"/>
  <c r="K223" i="1"/>
  <c r="J223" i="1"/>
  <c r="I223" i="1"/>
  <c r="H223" i="1"/>
  <c r="D223" i="1"/>
  <c r="O222" i="1"/>
  <c r="N222" i="1"/>
  <c r="M222" i="1"/>
  <c r="L222" i="1"/>
  <c r="K222" i="1"/>
  <c r="J222" i="1"/>
  <c r="I222" i="1"/>
  <c r="H222" i="1"/>
  <c r="D222" i="1"/>
  <c r="O221" i="1"/>
  <c r="N221" i="1"/>
  <c r="M221" i="1"/>
  <c r="L221" i="1"/>
  <c r="K221" i="1"/>
  <c r="J221" i="1"/>
  <c r="I221" i="1"/>
  <c r="H221" i="1"/>
  <c r="D221" i="1"/>
  <c r="O220" i="1"/>
  <c r="N220" i="1"/>
  <c r="M220" i="1"/>
  <c r="L220" i="1"/>
  <c r="K220" i="1"/>
  <c r="J220" i="1"/>
  <c r="I220" i="1"/>
  <c r="H220" i="1"/>
  <c r="D220" i="1"/>
  <c r="O219" i="1"/>
  <c r="N219" i="1"/>
  <c r="M219" i="1"/>
  <c r="L219" i="1"/>
  <c r="K219" i="1"/>
  <c r="J219" i="1"/>
  <c r="I219" i="1"/>
  <c r="H219" i="1"/>
  <c r="D219" i="1"/>
  <c r="O218" i="1"/>
  <c r="N218" i="1"/>
  <c r="M218" i="1"/>
  <c r="L218" i="1"/>
  <c r="K218" i="1"/>
  <c r="J218" i="1"/>
  <c r="I218" i="1"/>
  <c r="H218" i="1"/>
  <c r="D218" i="1"/>
  <c r="O217" i="1"/>
  <c r="N217" i="1"/>
  <c r="M217" i="1"/>
  <c r="L217" i="1"/>
  <c r="K217" i="1"/>
  <c r="J217" i="1"/>
  <c r="I217" i="1"/>
  <c r="H217" i="1"/>
  <c r="D217" i="1"/>
  <c r="O216" i="1"/>
  <c r="N216" i="1"/>
  <c r="M216" i="1"/>
  <c r="L216" i="1"/>
  <c r="K216" i="1"/>
  <c r="J216" i="1"/>
  <c r="I216" i="1"/>
  <c r="H216" i="1"/>
  <c r="D216" i="1"/>
  <c r="O215" i="1"/>
  <c r="N215" i="1"/>
  <c r="M215" i="1"/>
  <c r="L215" i="1"/>
  <c r="K215" i="1"/>
  <c r="J215" i="1"/>
  <c r="I215" i="1"/>
  <c r="H215" i="1"/>
  <c r="D215" i="1"/>
  <c r="O214" i="1"/>
  <c r="N214" i="1"/>
  <c r="M214" i="1"/>
  <c r="L214" i="1"/>
  <c r="K214" i="1"/>
  <c r="J214" i="1"/>
  <c r="I214" i="1"/>
  <c r="H214" i="1"/>
  <c r="D214" i="1"/>
  <c r="O213" i="1"/>
  <c r="N213" i="1"/>
  <c r="M213" i="1"/>
  <c r="L213" i="1"/>
  <c r="K213" i="1"/>
  <c r="J213" i="1"/>
  <c r="I213" i="1"/>
  <c r="H213" i="1"/>
  <c r="D213" i="1"/>
  <c r="O212" i="1"/>
  <c r="N212" i="1"/>
  <c r="M212" i="1"/>
  <c r="L212" i="1"/>
  <c r="K212" i="1"/>
  <c r="J212" i="1"/>
  <c r="I212" i="1"/>
  <c r="H212" i="1"/>
  <c r="D212" i="1"/>
  <c r="O211" i="1"/>
  <c r="N211" i="1"/>
  <c r="M211" i="1"/>
  <c r="L211" i="1"/>
  <c r="K211" i="1"/>
  <c r="J211" i="1"/>
  <c r="I211" i="1"/>
  <c r="H211" i="1"/>
  <c r="D211" i="1"/>
  <c r="O210" i="1"/>
  <c r="N210" i="1"/>
  <c r="M210" i="1"/>
  <c r="L210" i="1"/>
  <c r="K210" i="1"/>
  <c r="J210" i="1"/>
  <c r="I210" i="1"/>
  <c r="H210" i="1"/>
  <c r="D210" i="1"/>
  <c r="O209" i="1"/>
  <c r="N209" i="1"/>
  <c r="M209" i="1"/>
  <c r="L209" i="1"/>
  <c r="K209" i="1"/>
  <c r="J209" i="1"/>
  <c r="I209" i="1"/>
  <c r="H209" i="1"/>
  <c r="D209" i="1"/>
  <c r="O208" i="1"/>
  <c r="N208" i="1"/>
  <c r="M208" i="1"/>
  <c r="L208" i="1"/>
  <c r="K208" i="1"/>
  <c r="J208" i="1"/>
  <c r="I208" i="1"/>
  <c r="H208" i="1"/>
  <c r="D208" i="1"/>
  <c r="O207" i="1"/>
  <c r="N207" i="1"/>
  <c r="M207" i="1"/>
  <c r="L207" i="1"/>
  <c r="K207" i="1"/>
  <c r="J207" i="1"/>
  <c r="I207" i="1"/>
  <c r="H207" i="1"/>
  <c r="D207" i="1"/>
  <c r="O206" i="1"/>
  <c r="N206" i="1"/>
  <c r="M206" i="1"/>
  <c r="L206" i="1"/>
  <c r="K206" i="1"/>
  <c r="J206" i="1"/>
  <c r="I206" i="1"/>
  <c r="H206" i="1"/>
  <c r="D206" i="1"/>
  <c r="O205" i="1"/>
  <c r="N205" i="1"/>
  <c r="M205" i="1"/>
  <c r="L205" i="1"/>
  <c r="K205" i="1"/>
  <c r="J205" i="1"/>
  <c r="I205" i="1"/>
  <c r="H205" i="1"/>
  <c r="D205" i="1"/>
  <c r="O204" i="1"/>
  <c r="N204" i="1"/>
  <c r="M204" i="1"/>
  <c r="L204" i="1"/>
  <c r="K204" i="1"/>
  <c r="J204" i="1"/>
  <c r="I204" i="1"/>
  <c r="H204" i="1"/>
  <c r="D204" i="1"/>
  <c r="O203" i="1"/>
  <c r="N203" i="1"/>
  <c r="M203" i="1"/>
  <c r="L203" i="1"/>
  <c r="K203" i="1"/>
  <c r="J203" i="1"/>
  <c r="I203" i="1"/>
  <c r="H203" i="1"/>
  <c r="D203" i="1"/>
  <c r="O202" i="1"/>
  <c r="N202" i="1"/>
  <c r="M202" i="1"/>
  <c r="L202" i="1"/>
  <c r="K202" i="1"/>
  <c r="J202" i="1"/>
  <c r="I202" i="1"/>
  <c r="H202" i="1"/>
  <c r="D202" i="1"/>
  <c r="O201" i="1"/>
  <c r="N201" i="1"/>
  <c r="M201" i="1"/>
  <c r="L201" i="1"/>
  <c r="K201" i="1"/>
  <c r="J201" i="1"/>
  <c r="I201" i="1"/>
  <c r="H201" i="1"/>
  <c r="D201" i="1"/>
  <c r="O200" i="1"/>
  <c r="N200" i="1"/>
  <c r="M200" i="1"/>
  <c r="L200" i="1"/>
  <c r="K200" i="1"/>
  <c r="J200" i="1"/>
  <c r="I200" i="1"/>
  <c r="H200" i="1"/>
  <c r="D200" i="1"/>
  <c r="O199" i="1"/>
  <c r="N199" i="1"/>
  <c r="M199" i="1"/>
  <c r="L199" i="1"/>
  <c r="K199" i="1"/>
  <c r="J199" i="1"/>
  <c r="I199" i="1"/>
  <c r="H199" i="1"/>
  <c r="D199" i="1"/>
  <c r="O198" i="1"/>
  <c r="N198" i="1"/>
  <c r="M198" i="1"/>
  <c r="L198" i="1"/>
  <c r="K198" i="1"/>
  <c r="J198" i="1"/>
  <c r="I198" i="1"/>
  <c r="H198" i="1"/>
  <c r="D198" i="1"/>
  <c r="O197" i="1"/>
  <c r="N197" i="1"/>
  <c r="M197" i="1"/>
  <c r="L197" i="1"/>
  <c r="K197" i="1"/>
  <c r="J197" i="1"/>
  <c r="I197" i="1"/>
  <c r="H197" i="1"/>
  <c r="D197" i="1"/>
  <c r="O196" i="1"/>
  <c r="N196" i="1"/>
  <c r="M196" i="1"/>
  <c r="L196" i="1"/>
  <c r="K196" i="1"/>
  <c r="J196" i="1"/>
  <c r="I196" i="1"/>
  <c r="H196" i="1"/>
  <c r="D196" i="1"/>
  <c r="O195" i="1"/>
  <c r="N195" i="1"/>
  <c r="M195" i="1"/>
  <c r="L195" i="1"/>
  <c r="K195" i="1"/>
  <c r="J195" i="1"/>
  <c r="I195" i="1"/>
  <c r="H195" i="1"/>
  <c r="D195" i="1"/>
  <c r="O194" i="1"/>
  <c r="N194" i="1"/>
  <c r="M194" i="1"/>
  <c r="L194" i="1"/>
  <c r="K194" i="1"/>
  <c r="J194" i="1"/>
  <c r="I194" i="1"/>
  <c r="H194" i="1"/>
  <c r="D194" i="1"/>
  <c r="O193" i="1"/>
  <c r="N193" i="1"/>
  <c r="M193" i="1"/>
  <c r="L193" i="1"/>
  <c r="K193" i="1"/>
  <c r="J193" i="1"/>
  <c r="I193" i="1"/>
  <c r="H193" i="1"/>
  <c r="D193" i="1"/>
  <c r="O192" i="1"/>
  <c r="N192" i="1"/>
  <c r="M192" i="1"/>
  <c r="L192" i="1"/>
  <c r="K192" i="1"/>
  <c r="J192" i="1"/>
  <c r="I192" i="1"/>
  <c r="H192" i="1"/>
  <c r="D192" i="1"/>
  <c r="O191" i="1"/>
  <c r="N191" i="1"/>
  <c r="M191" i="1"/>
  <c r="L191" i="1"/>
  <c r="K191" i="1"/>
  <c r="J191" i="1"/>
  <c r="I191" i="1"/>
  <c r="H191" i="1"/>
  <c r="D191" i="1"/>
  <c r="O190" i="1"/>
  <c r="N190" i="1"/>
  <c r="M190" i="1"/>
  <c r="L190" i="1"/>
  <c r="K190" i="1"/>
  <c r="J190" i="1"/>
  <c r="I190" i="1"/>
  <c r="H190" i="1"/>
  <c r="D190" i="1"/>
  <c r="O189" i="1"/>
  <c r="N189" i="1"/>
  <c r="M189" i="1"/>
  <c r="L189" i="1"/>
  <c r="K189" i="1"/>
  <c r="J189" i="1"/>
  <c r="I189" i="1"/>
  <c r="H189" i="1"/>
  <c r="D189" i="1"/>
  <c r="O188" i="1"/>
  <c r="N188" i="1"/>
  <c r="M188" i="1"/>
  <c r="L188" i="1"/>
  <c r="K188" i="1"/>
  <c r="J188" i="1"/>
  <c r="I188" i="1"/>
  <c r="H188" i="1"/>
  <c r="D188" i="1"/>
  <c r="O187" i="1"/>
  <c r="N187" i="1"/>
  <c r="M187" i="1"/>
  <c r="L187" i="1"/>
  <c r="K187" i="1"/>
  <c r="J187" i="1"/>
  <c r="I187" i="1"/>
  <c r="H187" i="1"/>
  <c r="D187" i="1"/>
  <c r="O186" i="1"/>
  <c r="N186" i="1"/>
  <c r="M186" i="1"/>
  <c r="L186" i="1"/>
  <c r="K186" i="1"/>
  <c r="J186" i="1"/>
  <c r="I186" i="1"/>
  <c r="H186" i="1"/>
  <c r="D186" i="1"/>
  <c r="O185" i="1"/>
  <c r="N185" i="1"/>
  <c r="M185" i="1"/>
  <c r="L185" i="1"/>
  <c r="K185" i="1"/>
  <c r="J185" i="1"/>
  <c r="I185" i="1"/>
  <c r="H185" i="1"/>
  <c r="D185" i="1"/>
  <c r="O184" i="1"/>
  <c r="N184" i="1"/>
  <c r="M184" i="1"/>
  <c r="L184" i="1"/>
  <c r="K184" i="1"/>
  <c r="J184" i="1"/>
  <c r="I184" i="1"/>
  <c r="H184" i="1"/>
  <c r="D184" i="1"/>
  <c r="O183" i="1"/>
  <c r="N183" i="1"/>
  <c r="M183" i="1"/>
  <c r="L183" i="1"/>
  <c r="K183" i="1"/>
  <c r="J183" i="1"/>
  <c r="I183" i="1"/>
  <c r="H183" i="1"/>
  <c r="D183" i="1"/>
  <c r="O182" i="1"/>
  <c r="N182" i="1"/>
  <c r="M182" i="1"/>
  <c r="L182" i="1"/>
  <c r="K182" i="1"/>
  <c r="J182" i="1"/>
  <c r="I182" i="1"/>
  <c r="H182" i="1"/>
  <c r="D182" i="1"/>
  <c r="O181" i="1"/>
  <c r="N181" i="1"/>
  <c r="M181" i="1"/>
  <c r="L181" i="1"/>
  <c r="K181" i="1"/>
  <c r="J181" i="1"/>
  <c r="I181" i="1"/>
  <c r="H181" i="1"/>
  <c r="D181" i="1"/>
  <c r="O180" i="1"/>
  <c r="N180" i="1"/>
  <c r="M180" i="1"/>
  <c r="L180" i="1"/>
  <c r="K180" i="1"/>
  <c r="J180" i="1"/>
  <c r="I180" i="1"/>
  <c r="H180" i="1"/>
  <c r="D180" i="1"/>
  <c r="O179" i="1"/>
  <c r="N179" i="1"/>
  <c r="M179" i="1"/>
  <c r="L179" i="1"/>
  <c r="K179" i="1"/>
  <c r="J179" i="1"/>
  <c r="I179" i="1"/>
  <c r="H179" i="1"/>
  <c r="D179" i="1"/>
  <c r="O178" i="1"/>
  <c r="N178" i="1"/>
  <c r="M178" i="1"/>
  <c r="L178" i="1"/>
  <c r="K178" i="1"/>
  <c r="J178" i="1"/>
  <c r="I178" i="1"/>
  <c r="H178" i="1"/>
  <c r="D178" i="1"/>
  <c r="O177" i="1"/>
  <c r="N177" i="1"/>
  <c r="M177" i="1"/>
  <c r="L177" i="1"/>
  <c r="K177" i="1"/>
  <c r="J177" i="1"/>
  <c r="I177" i="1"/>
  <c r="H177" i="1"/>
  <c r="D177" i="1"/>
  <c r="O176" i="1"/>
  <c r="N176" i="1"/>
  <c r="M176" i="1"/>
  <c r="L176" i="1"/>
  <c r="K176" i="1"/>
  <c r="J176" i="1"/>
  <c r="I176" i="1"/>
  <c r="H176" i="1"/>
  <c r="D176" i="1"/>
  <c r="O175" i="1"/>
  <c r="N175" i="1"/>
  <c r="M175" i="1"/>
  <c r="L175" i="1"/>
  <c r="K175" i="1"/>
  <c r="J175" i="1"/>
  <c r="I175" i="1"/>
  <c r="H175" i="1"/>
  <c r="D175" i="1"/>
  <c r="O174" i="1"/>
  <c r="N174" i="1"/>
  <c r="M174" i="1"/>
  <c r="L174" i="1"/>
  <c r="K174" i="1"/>
  <c r="J174" i="1"/>
  <c r="I174" i="1"/>
  <c r="H174" i="1"/>
  <c r="D174" i="1"/>
  <c r="O173" i="1"/>
  <c r="N173" i="1"/>
  <c r="M173" i="1"/>
  <c r="L173" i="1"/>
  <c r="K173" i="1"/>
  <c r="J173" i="1"/>
  <c r="I173" i="1"/>
  <c r="H173" i="1"/>
  <c r="D173" i="1"/>
  <c r="O172" i="1"/>
  <c r="N172" i="1"/>
  <c r="M172" i="1"/>
  <c r="L172" i="1"/>
  <c r="K172" i="1"/>
  <c r="J172" i="1"/>
  <c r="I172" i="1"/>
  <c r="H172" i="1"/>
  <c r="D172" i="1"/>
  <c r="O171" i="1"/>
  <c r="N171" i="1"/>
  <c r="M171" i="1"/>
  <c r="L171" i="1"/>
  <c r="K171" i="1"/>
  <c r="J171" i="1"/>
  <c r="I171" i="1"/>
  <c r="H171" i="1"/>
  <c r="D171" i="1"/>
  <c r="O170" i="1"/>
  <c r="N170" i="1"/>
  <c r="M170" i="1"/>
  <c r="L170" i="1"/>
  <c r="K170" i="1"/>
  <c r="J170" i="1"/>
  <c r="I170" i="1"/>
  <c r="H170" i="1"/>
  <c r="D170" i="1"/>
  <c r="O169" i="1"/>
  <c r="N169" i="1"/>
  <c r="M169" i="1"/>
  <c r="L169" i="1"/>
  <c r="K169" i="1"/>
  <c r="J169" i="1"/>
  <c r="I169" i="1"/>
  <c r="H169" i="1"/>
  <c r="D169" i="1"/>
  <c r="O168" i="1"/>
  <c r="N168" i="1"/>
  <c r="M168" i="1"/>
  <c r="L168" i="1"/>
  <c r="K168" i="1"/>
  <c r="J168" i="1"/>
  <c r="I168" i="1"/>
  <c r="H168" i="1"/>
  <c r="D168" i="1"/>
  <c r="O167" i="1"/>
  <c r="N167" i="1"/>
  <c r="M167" i="1"/>
  <c r="L167" i="1"/>
  <c r="K167" i="1"/>
  <c r="J167" i="1"/>
  <c r="I167" i="1"/>
  <c r="H167" i="1"/>
  <c r="D167" i="1"/>
  <c r="O166" i="1"/>
  <c r="N166" i="1"/>
  <c r="M166" i="1"/>
  <c r="L166" i="1"/>
  <c r="K166" i="1"/>
  <c r="J166" i="1"/>
  <c r="I166" i="1"/>
  <c r="H166" i="1"/>
  <c r="D166" i="1"/>
  <c r="O165" i="1"/>
  <c r="N165" i="1"/>
  <c r="M165" i="1"/>
  <c r="L165" i="1"/>
  <c r="K165" i="1"/>
  <c r="J165" i="1"/>
  <c r="I165" i="1"/>
  <c r="H165" i="1"/>
  <c r="D165" i="1"/>
  <c r="O164" i="1"/>
  <c r="N164" i="1"/>
  <c r="M164" i="1"/>
  <c r="L164" i="1"/>
  <c r="K164" i="1"/>
  <c r="J164" i="1"/>
  <c r="I164" i="1"/>
  <c r="H164" i="1"/>
  <c r="D164" i="1"/>
  <c r="O163" i="1"/>
  <c r="N163" i="1"/>
  <c r="M163" i="1"/>
  <c r="L163" i="1"/>
  <c r="K163" i="1"/>
  <c r="J163" i="1"/>
  <c r="I163" i="1"/>
  <c r="H163" i="1"/>
  <c r="D163" i="1"/>
  <c r="O162" i="1"/>
  <c r="N162" i="1"/>
  <c r="M162" i="1"/>
  <c r="L162" i="1"/>
  <c r="K162" i="1"/>
  <c r="J162" i="1"/>
  <c r="I162" i="1"/>
  <c r="H162" i="1"/>
  <c r="D162" i="1"/>
  <c r="O161" i="1"/>
  <c r="N161" i="1"/>
  <c r="M161" i="1"/>
  <c r="L161" i="1"/>
  <c r="K161" i="1"/>
  <c r="J161" i="1"/>
  <c r="I161" i="1"/>
  <c r="H161" i="1"/>
  <c r="D161" i="1"/>
  <c r="O160" i="1"/>
  <c r="N160" i="1"/>
  <c r="M160" i="1"/>
  <c r="L160" i="1"/>
  <c r="K160" i="1"/>
  <c r="J160" i="1"/>
  <c r="I160" i="1"/>
  <c r="H160" i="1"/>
  <c r="D160" i="1"/>
  <c r="O159" i="1"/>
  <c r="N159" i="1"/>
  <c r="M159" i="1"/>
  <c r="L159" i="1"/>
  <c r="K159" i="1"/>
  <c r="J159" i="1"/>
  <c r="I159" i="1"/>
  <c r="H159" i="1"/>
  <c r="D159" i="1"/>
  <c r="O158" i="1"/>
  <c r="N158" i="1"/>
  <c r="M158" i="1"/>
  <c r="L158" i="1"/>
  <c r="K158" i="1"/>
  <c r="J158" i="1"/>
  <c r="I158" i="1"/>
  <c r="H158" i="1"/>
  <c r="D158" i="1"/>
  <c r="O157" i="1"/>
  <c r="N157" i="1"/>
  <c r="M157" i="1"/>
  <c r="L157" i="1"/>
  <c r="K157" i="1"/>
  <c r="J157" i="1"/>
  <c r="I157" i="1"/>
  <c r="H157" i="1"/>
  <c r="D157" i="1"/>
  <c r="O156" i="1"/>
  <c r="N156" i="1"/>
  <c r="M156" i="1"/>
  <c r="L156" i="1"/>
  <c r="K156" i="1"/>
  <c r="J156" i="1"/>
  <c r="I156" i="1"/>
  <c r="H156" i="1"/>
  <c r="D156" i="1"/>
  <c r="O155" i="1"/>
  <c r="N155" i="1"/>
  <c r="M155" i="1"/>
  <c r="L155" i="1"/>
  <c r="K155" i="1"/>
  <c r="J155" i="1"/>
  <c r="I155" i="1"/>
  <c r="H155" i="1"/>
  <c r="D155" i="1"/>
  <c r="O154" i="1"/>
  <c r="N154" i="1"/>
  <c r="M154" i="1"/>
  <c r="L154" i="1"/>
  <c r="K154" i="1"/>
  <c r="J154" i="1"/>
  <c r="I154" i="1"/>
  <c r="H154" i="1"/>
  <c r="D154" i="1"/>
  <c r="O153" i="1"/>
  <c r="N153" i="1"/>
  <c r="M153" i="1"/>
  <c r="L153" i="1"/>
  <c r="K153" i="1"/>
  <c r="J153" i="1"/>
  <c r="I153" i="1"/>
  <c r="H153" i="1"/>
  <c r="D153" i="1"/>
  <c r="O152" i="1"/>
  <c r="N152" i="1"/>
  <c r="M152" i="1"/>
  <c r="L152" i="1"/>
  <c r="K152" i="1"/>
  <c r="J152" i="1"/>
  <c r="I152" i="1"/>
  <c r="H152" i="1"/>
  <c r="D152" i="1"/>
  <c r="O151" i="1"/>
  <c r="N151" i="1"/>
  <c r="M151" i="1"/>
  <c r="L151" i="1"/>
  <c r="K151" i="1"/>
  <c r="J151" i="1"/>
  <c r="I151" i="1"/>
  <c r="H151" i="1"/>
  <c r="D151" i="1"/>
  <c r="O150" i="1"/>
  <c r="N150" i="1"/>
  <c r="M150" i="1"/>
  <c r="L150" i="1"/>
  <c r="K150" i="1"/>
  <c r="J150" i="1"/>
  <c r="I150" i="1"/>
  <c r="H150" i="1"/>
  <c r="D150" i="1"/>
  <c r="O149" i="1"/>
  <c r="N149" i="1"/>
  <c r="M149" i="1"/>
  <c r="L149" i="1"/>
  <c r="K149" i="1"/>
  <c r="J149" i="1"/>
  <c r="I149" i="1"/>
  <c r="H149" i="1"/>
  <c r="D149" i="1"/>
  <c r="O148" i="1"/>
  <c r="N148" i="1"/>
  <c r="M148" i="1"/>
  <c r="L148" i="1"/>
  <c r="K148" i="1"/>
  <c r="J148" i="1"/>
  <c r="I148" i="1"/>
  <c r="H148" i="1"/>
  <c r="D148" i="1"/>
  <c r="O147" i="1"/>
  <c r="N147" i="1"/>
  <c r="M147" i="1"/>
  <c r="L147" i="1"/>
  <c r="K147" i="1"/>
  <c r="J147" i="1"/>
  <c r="I147" i="1"/>
  <c r="H147" i="1"/>
  <c r="D147" i="1"/>
  <c r="O146" i="1"/>
  <c r="N146" i="1"/>
  <c r="M146" i="1"/>
  <c r="L146" i="1"/>
  <c r="K146" i="1"/>
  <c r="J146" i="1"/>
  <c r="I146" i="1"/>
  <c r="H146" i="1"/>
  <c r="D146" i="1"/>
  <c r="O145" i="1"/>
  <c r="N145" i="1"/>
  <c r="M145" i="1"/>
  <c r="L145" i="1"/>
  <c r="K145" i="1"/>
  <c r="J145" i="1"/>
  <c r="I145" i="1"/>
  <c r="H145" i="1"/>
  <c r="D145" i="1"/>
  <c r="O144" i="1"/>
  <c r="N144" i="1"/>
  <c r="M144" i="1"/>
  <c r="L144" i="1"/>
  <c r="K144" i="1"/>
  <c r="J144" i="1"/>
  <c r="I144" i="1"/>
  <c r="H144" i="1"/>
  <c r="D144" i="1"/>
  <c r="O143" i="1"/>
  <c r="N143" i="1"/>
  <c r="M143" i="1"/>
  <c r="L143" i="1"/>
  <c r="K143" i="1"/>
  <c r="J143" i="1"/>
  <c r="I143" i="1"/>
  <c r="H143" i="1"/>
  <c r="D143" i="1"/>
  <c r="O142" i="1"/>
  <c r="N142" i="1"/>
  <c r="M142" i="1"/>
  <c r="L142" i="1"/>
  <c r="K142" i="1"/>
  <c r="J142" i="1"/>
  <c r="I142" i="1"/>
  <c r="H142" i="1"/>
  <c r="D142" i="1"/>
  <c r="O141" i="1"/>
  <c r="N141" i="1"/>
  <c r="M141" i="1"/>
  <c r="L141" i="1"/>
  <c r="K141" i="1"/>
  <c r="J141" i="1"/>
  <c r="I141" i="1"/>
  <c r="H141" i="1"/>
  <c r="D141" i="1"/>
  <c r="O140" i="1"/>
  <c r="N140" i="1"/>
  <c r="M140" i="1"/>
  <c r="L140" i="1"/>
  <c r="K140" i="1"/>
  <c r="J140" i="1"/>
  <c r="I140" i="1"/>
  <c r="H140" i="1"/>
  <c r="D140" i="1"/>
  <c r="O139" i="1"/>
  <c r="N139" i="1"/>
  <c r="M139" i="1"/>
  <c r="L139" i="1"/>
  <c r="K139" i="1"/>
  <c r="J139" i="1"/>
  <c r="I139" i="1"/>
  <c r="H139" i="1"/>
  <c r="D139" i="1"/>
  <c r="O138" i="1"/>
  <c r="N138" i="1"/>
  <c r="M138" i="1"/>
  <c r="L138" i="1"/>
  <c r="K138" i="1"/>
  <c r="J138" i="1"/>
  <c r="I138" i="1"/>
  <c r="H138" i="1"/>
  <c r="D138" i="1"/>
  <c r="O137" i="1"/>
  <c r="N137" i="1"/>
  <c r="M137" i="1"/>
  <c r="L137" i="1"/>
  <c r="K137" i="1"/>
  <c r="J137" i="1"/>
  <c r="I137" i="1"/>
  <c r="H137" i="1"/>
  <c r="D137" i="1"/>
  <c r="O136" i="1"/>
  <c r="N136" i="1"/>
  <c r="M136" i="1"/>
  <c r="L136" i="1"/>
  <c r="K136" i="1"/>
  <c r="J136" i="1"/>
  <c r="I136" i="1"/>
  <c r="H136" i="1"/>
  <c r="D136" i="1"/>
  <c r="O135" i="1"/>
  <c r="N135" i="1"/>
  <c r="M135" i="1"/>
  <c r="L135" i="1"/>
  <c r="K135" i="1"/>
  <c r="J135" i="1"/>
  <c r="I135" i="1"/>
  <c r="H135" i="1"/>
  <c r="D135" i="1"/>
  <c r="O134" i="1"/>
  <c r="N134" i="1"/>
  <c r="M134" i="1"/>
  <c r="L134" i="1"/>
  <c r="K134" i="1"/>
  <c r="J134" i="1"/>
  <c r="I134" i="1"/>
  <c r="H134" i="1"/>
  <c r="D134" i="1"/>
  <c r="O133" i="1"/>
  <c r="N133" i="1"/>
  <c r="M133" i="1"/>
  <c r="L133" i="1"/>
  <c r="K133" i="1"/>
  <c r="J133" i="1"/>
  <c r="I133" i="1"/>
  <c r="H133" i="1"/>
  <c r="D133" i="1"/>
  <c r="O132" i="1"/>
  <c r="N132" i="1"/>
  <c r="M132" i="1"/>
  <c r="L132" i="1"/>
  <c r="K132" i="1"/>
  <c r="J132" i="1"/>
  <c r="I132" i="1"/>
  <c r="H132" i="1"/>
  <c r="D132" i="1"/>
  <c r="O131" i="1"/>
  <c r="N131" i="1"/>
  <c r="M131" i="1"/>
  <c r="L131" i="1"/>
  <c r="K131" i="1"/>
  <c r="J131" i="1"/>
  <c r="I131" i="1"/>
  <c r="H131" i="1"/>
  <c r="D131" i="1"/>
  <c r="O130" i="1"/>
  <c r="N130" i="1"/>
  <c r="M130" i="1"/>
  <c r="L130" i="1"/>
  <c r="K130" i="1"/>
  <c r="J130" i="1"/>
  <c r="I130" i="1"/>
  <c r="H130" i="1"/>
  <c r="D130" i="1"/>
  <c r="O129" i="1"/>
  <c r="N129" i="1"/>
  <c r="M129" i="1"/>
  <c r="L129" i="1"/>
  <c r="K129" i="1"/>
  <c r="J129" i="1"/>
  <c r="I129" i="1"/>
  <c r="H129" i="1"/>
  <c r="D129" i="1"/>
  <c r="O128" i="1"/>
  <c r="N128" i="1"/>
  <c r="M128" i="1"/>
  <c r="L128" i="1"/>
  <c r="K128" i="1"/>
  <c r="J128" i="1"/>
  <c r="I128" i="1"/>
  <c r="H128" i="1"/>
  <c r="D128" i="1"/>
  <c r="O127" i="1"/>
  <c r="N127" i="1"/>
  <c r="M127" i="1"/>
  <c r="L127" i="1"/>
  <c r="K127" i="1"/>
  <c r="J127" i="1"/>
  <c r="I127" i="1"/>
  <c r="H127" i="1"/>
  <c r="D127" i="1"/>
  <c r="O126" i="1"/>
  <c r="N126" i="1"/>
  <c r="M126" i="1"/>
  <c r="L126" i="1"/>
  <c r="K126" i="1"/>
  <c r="J126" i="1"/>
  <c r="I126" i="1"/>
  <c r="H126" i="1"/>
  <c r="D126" i="1"/>
  <c r="O125" i="1"/>
  <c r="N125" i="1"/>
  <c r="M125" i="1"/>
  <c r="L125" i="1"/>
  <c r="K125" i="1"/>
  <c r="J125" i="1"/>
  <c r="I125" i="1"/>
  <c r="H125" i="1"/>
  <c r="D125" i="1"/>
  <c r="O124" i="1"/>
  <c r="N124" i="1"/>
  <c r="M124" i="1"/>
  <c r="L124" i="1"/>
  <c r="K124" i="1"/>
  <c r="J124" i="1"/>
  <c r="I124" i="1"/>
  <c r="H124" i="1"/>
  <c r="D124" i="1"/>
  <c r="O123" i="1"/>
  <c r="N123" i="1"/>
  <c r="M123" i="1"/>
  <c r="L123" i="1"/>
  <c r="K123" i="1"/>
  <c r="J123" i="1"/>
  <c r="I123" i="1"/>
  <c r="H123" i="1"/>
  <c r="D123" i="1"/>
  <c r="O122" i="1"/>
  <c r="N122" i="1"/>
  <c r="M122" i="1"/>
  <c r="L122" i="1"/>
  <c r="K122" i="1"/>
  <c r="J122" i="1"/>
  <c r="I122" i="1"/>
  <c r="H122" i="1"/>
  <c r="D122" i="1"/>
  <c r="O121" i="1"/>
  <c r="N121" i="1"/>
  <c r="M121" i="1"/>
  <c r="L121" i="1"/>
  <c r="K121" i="1"/>
  <c r="J121" i="1"/>
  <c r="I121" i="1"/>
  <c r="H121" i="1"/>
  <c r="D121" i="1"/>
  <c r="O120" i="1"/>
  <c r="N120" i="1"/>
  <c r="M120" i="1"/>
  <c r="L120" i="1"/>
  <c r="K120" i="1"/>
  <c r="J120" i="1"/>
  <c r="I120" i="1"/>
  <c r="H120" i="1"/>
  <c r="D120" i="1"/>
  <c r="O119" i="1"/>
  <c r="N119" i="1"/>
  <c r="M119" i="1"/>
  <c r="L119" i="1"/>
  <c r="K119" i="1"/>
  <c r="J119" i="1"/>
  <c r="I119" i="1"/>
  <c r="H119" i="1"/>
  <c r="D119" i="1"/>
  <c r="O118" i="1"/>
  <c r="N118" i="1"/>
  <c r="M118" i="1"/>
  <c r="L118" i="1"/>
  <c r="K118" i="1"/>
  <c r="J118" i="1"/>
  <c r="I118" i="1"/>
  <c r="H118" i="1"/>
  <c r="D118" i="1"/>
  <c r="O117" i="1"/>
  <c r="N117" i="1"/>
  <c r="M117" i="1"/>
  <c r="L117" i="1"/>
  <c r="K117" i="1"/>
  <c r="J117" i="1"/>
  <c r="I117" i="1"/>
  <c r="H117" i="1"/>
  <c r="D117" i="1"/>
  <c r="O116" i="1"/>
  <c r="N116" i="1"/>
  <c r="M116" i="1"/>
  <c r="L116" i="1"/>
  <c r="K116" i="1"/>
  <c r="J116" i="1"/>
  <c r="I116" i="1"/>
  <c r="H116" i="1"/>
  <c r="D116" i="1"/>
  <c r="O115" i="1"/>
  <c r="N115" i="1"/>
  <c r="M115" i="1"/>
  <c r="L115" i="1"/>
  <c r="K115" i="1"/>
  <c r="J115" i="1"/>
  <c r="I115" i="1"/>
  <c r="H115" i="1"/>
  <c r="D115" i="1"/>
  <c r="O114" i="1"/>
  <c r="N114" i="1"/>
  <c r="M114" i="1"/>
  <c r="L114" i="1"/>
  <c r="K114" i="1"/>
  <c r="J114" i="1"/>
  <c r="I114" i="1"/>
  <c r="H114" i="1"/>
  <c r="D114" i="1"/>
  <c r="O113" i="1"/>
  <c r="N113" i="1"/>
  <c r="M113" i="1"/>
  <c r="L113" i="1"/>
  <c r="K113" i="1"/>
  <c r="J113" i="1"/>
  <c r="I113" i="1"/>
  <c r="H113" i="1"/>
  <c r="D113" i="1"/>
  <c r="O112" i="1"/>
  <c r="N112" i="1"/>
  <c r="M112" i="1"/>
  <c r="L112" i="1"/>
  <c r="K112" i="1"/>
  <c r="J112" i="1"/>
  <c r="I112" i="1"/>
  <c r="H112" i="1"/>
  <c r="D112" i="1"/>
  <c r="O111" i="1"/>
  <c r="N111" i="1"/>
  <c r="M111" i="1"/>
  <c r="L111" i="1"/>
  <c r="K111" i="1"/>
  <c r="J111" i="1"/>
  <c r="I111" i="1"/>
  <c r="H111" i="1"/>
  <c r="D111" i="1"/>
  <c r="O110" i="1"/>
  <c r="N110" i="1"/>
  <c r="M110" i="1"/>
  <c r="L110" i="1"/>
  <c r="K110" i="1"/>
  <c r="J110" i="1"/>
  <c r="I110" i="1"/>
  <c r="H110" i="1"/>
  <c r="D110" i="1"/>
  <c r="O109" i="1"/>
  <c r="N109" i="1"/>
  <c r="M109" i="1"/>
  <c r="L109" i="1"/>
  <c r="K109" i="1"/>
  <c r="J109" i="1"/>
  <c r="I109" i="1"/>
  <c r="H109" i="1"/>
  <c r="D109" i="1"/>
  <c r="O108" i="1"/>
  <c r="N108" i="1"/>
  <c r="M108" i="1"/>
  <c r="L108" i="1"/>
  <c r="K108" i="1"/>
  <c r="J108" i="1"/>
  <c r="I108" i="1"/>
  <c r="H108" i="1"/>
  <c r="D108" i="1"/>
  <c r="O107" i="1"/>
  <c r="N107" i="1"/>
  <c r="M107" i="1"/>
  <c r="L107" i="1"/>
  <c r="K107" i="1"/>
  <c r="J107" i="1"/>
  <c r="I107" i="1"/>
  <c r="H107" i="1"/>
  <c r="D107" i="1"/>
  <c r="O106" i="1"/>
  <c r="N106" i="1"/>
  <c r="M106" i="1"/>
  <c r="L106" i="1"/>
  <c r="K106" i="1"/>
  <c r="J106" i="1"/>
  <c r="I106" i="1"/>
  <c r="H106" i="1"/>
  <c r="D106" i="1"/>
  <c r="O105" i="1"/>
  <c r="N105" i="1"/>
  <c r="M105" i="1"/>
  <c r="L105" i="1"/>
  <c r="K105" i="1"/>
  <c r="J105" i="1"/>
  <c r="I105" i="1"/>
  <c r="H105" i="1"/>
  <c r="D105" i="1"/>
  <c r="O104" i="1"/>
  <c r="N104" i="1"/>
  <c r="M104" i="1"/>
  <c r="L104" i="1"/>
  <c r="K104" i="1"/>
  <c r="J104" i="1"/>
  <c r="I104" i="1"/>
  <c r="H104" i="1"/>
  <c r="D104" i="1"/>
  <c r="O103" i="1"/>
  <c r="N103" i="1"/>
  <c r="M103" i="1"/>
  <c r="L103" i="1"/>
  <c r="K103" i="1"/>
  <c r="J103" i="1"/>
  <c r="I103" i="1"/>
  <c r="H103" i="1"/>
  <c r="D103" i="1"/>
  <c r="O102" i="1"/>
  <c r="N102" i="1"/>
  <c r="M102" i="1"/>
  <c r="L102" i="1"/>
  <c r="K102" i="1"/>
  <c r="J102" i="1"/>
  <c r="I102" i="1"/>
  <c r="H102" i="1"/>
  <c r="D102" i="1"/>
  <c r="O101" i="1"/>
  <c r="N101" i="1"/>
  <c r="M101" i="1"/>
  <c r="L101" i="1"/>
  <c r="K101" i="1"/>
  <c r="J101" i="1"/>
  <c r="I101" i="1"/>
  <c r="H101" i="1"/>
  <c r="D101" i="1"/>
  <c r="O100" i="1"/>
  <c r="N100" i="1"/>
  <c r="M100" i="1"/>
  <c r="L100" i="1"/>
  <c r="K100" i="1"/>
  <c r="J100" i="1"/>
  <c r="I100" i="1"/>
  <c r="H100" i="1"/>
  <c r="D100" i="1"/>
  <c r="O99" i="1"/>
  <c r="N99" i="1"/>
  <c r="M99" i="1"/>
  <c r="L99" i="1"/>
  <c r="K99" i="1"/>
  <c r="J99" i="1"/>
  <c r="I99" i="1"/>
  <c r="H99" i="1"/>
  <c r="D99" i="1"/>
  <c r="O98" i="1"/>
  <c r="N98" i="1"/>
  <c r="M98" i="1"/>
  <c r="L98" i="1"/>
  <c r="K98" i="1"/>
  <c r="J98" i="1"/>
  <c r="I98" i="1"/>
  <c r="H98" i="1"/>
  <c r="D98" i="1"/>
  <c r="O97" i="1"/>
  <c r="N97" i="1"/>
  <c r="M97" i="1"/>
  <c r="L97" i="1"/>
  <c r="K97" i="1"/>
  <c r="J97" i="1"/>
  <c r="I97" i="1"/>
  <c r="H97" i="1"/>
  <c r="D97" i="1"/>
  <c r="O96" i="1"/>
  <c r="N96" i="1"/>
  <c r="M96" i="1"/>
  <c r="L96" i="1"/>
  <c r="K96" i="1"/>
  <c r="J96" i="1"/>
  <c r="I96" i="1"/>
  <c r="H96" i="1"/>
  <c r="D96" i="1"/>
  <c r="O95" i="1"/>
  <c r="N95" i="1"/>
  <c r="M95" i="1"/>
  <c r="L95" i="1"/>
  <c r="K95" i="1"/>
  <c r="J95" i="1"/>
  <c r="I95" i="1"/>
  <c r="H95" i="1"/>
  <c r="D95" i="1"/>
  <c r="O94" i="1"/>
  <c r="N94" i="1"/>
  <c r="M94" i="1"/>
  <c r="L94" i="1"/>
  <c r="K94" i="1"/>
  <c r="J94" i="1"/>
  <c r="I94" i="1"/>
  <c r="H94" i="1"/>
  <c r="D94" i="1"/>
  <c r="O93" i="1"/>
  <c r="N93" i="1"/>
  <c r="M93" i="1"/>
  <c r="L93" i="1"/>
  <c r="K93" i="1"/>
  <c r="J93" i="1"/>
  <c r="I93" i="1"/>
  <c r="H93" i="1"/>
  <c r="D93" i="1"/>
  <c r="O92" i="1"/>
  <c r="N92" i="1"/>
  <c r="M92" i="1"/>
  <c r="L92" i="1"/>
  <c r="K92" i="1"/>
  <c r="J92" i="1"/>
  <c r="I92" i="1"/>
  <c r="H92" i="1"/>
  <c r="D92" i="1"/>
  <c r="O91" i="1"/>
  <c r="N91" i="1"/>
  <c r="M91" i="1"/>
  <c r="L91" i="1"/>
  <c r="K91" i="1"/>
  <c r="J91" i="1"/>
  <c r="I91" i="1"/>
  <c r="H91" i="1"/>
  <c r="D91" i="1"/>
  <c r="O90" i="1"/>
  <c r="N90" i="1"/>
  <c r="M90" i="1"/>
  <c r="L90" i="1"/>
  <c r="K90" i="1"/>
  <c r="J90" i="1"/>
  <c r="I90" i="1"/>
  <c r="H90" i="1"/>
  <c r="D90" i="1"/>
  <c r="O89" i="1"/>
  <c r="N89" i="1"/>
  <c r="M89" i="1"/>
  <c r="L89" i="1"/>
  <c r="K89" i="1"/>
  <c r="J89" i="1"/>
  <c r="I89" i="1"/>
  <c r="H89" i="1"/>
  <c r="D89" i="1"/>
  <c r="O88" i="1"/>
  <c r="N88" i="1"/>
  <c r="M88" i="1"/>
  <c r="L88" i="1"/>
  <c r="K88" i="1"/>
  <c r="J88" i="1"/>
  <c r="I88" i="1"/>
  <c r="H88" i="1"/>
  <c r="D88" i="1"/>
  <c r="O87" i="1"/>
  <c r="N87" i="1"/>
  <c r="M87" i="1"/>
  <c r="L87" i="1"/>
  <c r="K87" i="1"/>
  <c r="J87" i="1"/>
  <c r="I87" i="1"/>
  <c r="H87" i="1"/>
  <c r="D87" i="1"/>
  <c r="O86" i="1"/>
  <c r="N86" i="1"/>
  <c r="M86" i="1"/>
  <c r="L86" i="1"/>
  <c r="K86" i="1"/>
  <c r="J86" i="1"/>
  <c r="I86" i="1"/>
  <c r="H86" i="1"/>
  <c r="D86" i="1"/>
  <c r="O85" i="1"/>
  <c r="N85" i="1"/>
  <c r="M85" i="1"/>
  <c r="L85" i="1"/>
  <c r="K85" i="1"/>
  <c r="J85" i="1"/>
  <c r="I85" i="1"/>
  <c r="H85" i="1"/>
  <c r="D85" i="1"/>
  <c r="O84" i="1"/>
  <c r="N84" i="1"/>
  <c r="M84" i="1"/>
  <c r="L84" i="1"/>
  <c r="K84" i="1"/>
  <c r="J84" i="1"/>
  <c r="I84" i="1"/>
  <c r="H84" i="1"/>
  <c r="D84" i="1"/>
  <c r="O83" i="1"/>
  <c r="N83" i="1"/>
  <c r="M83" i="1"/>
  <c r="L83" i="1"/>
  <c r="K83" i="1"/>
  <c r="J83" i="1"/>
  <c r="I83" i="1"/>
  <c r="H83" i="1"/>
  <c r="D83" i="1"/>
  <c r="O82" i="1"/>
  <c r="N82" i="1"/>
  <c r="M82" i="1"/>
  <c r="L82" i="1"/>
  <c r="K82" i="1"/>
  <c r="J82" i="1"/>
  <c r="I82" i="1"/>
  <c r="H82" i="1"/>
  <c r="D82" i="1"/>
  <c r="O81" i="1"/>
  <c r="N81" i="1"/>
  <c r="M81" i="1"/>
  <c r="L81" i="1"/>
  <c r="K81" i="1"/>
  <c r="J81" i="1"/>
  <c r="I81" i="1"/>
  <c r="H81" i="1"/>
  <c r="D81" i="1"/>
  <c r="O80" i="1"/>
  <c r="N80" i="1"/>
  <c r="M80" i="1"/>
  <c r="L80" i="1"/>
  <c r="K80" i="1"/>
  <c r="J80" i="1"/>
  <c r="I80" i="1"/>
  <c r="H80" i="1"/>
  <c r="D80" i="1"/>
  <c r="O79" i="1"/>
  <c r="N79" i="1"/>
  <c r="M79" i="1"/>
  <c r="L79" i="1"/>
  <c r="K79" i="1"/>
  <c r="J79" i="1"/>
  <c r="I79" i="1"/>
  <c r="H79" i="1"/>
  <c r="D79" i="1"/>
  <c r="O78" i="1"/>
  <c r="N78" i="1"/>
  <c r="M78" i="1"/>
  <c r="L78" i="1"/>
  <c r="K78" i="1"/>
  <c r="J78" i="1"/>
  <c r="I78" i="1"/>
  <c r="H78" i="1"/>
  <c r="D78" i="1"/>
  <c r="O77" i="1"/>
  <c r="N77" i="1"/>
  <c r="M77" i="1"/>
  <c r="L77" i="1"/>
  <c r="K77" i="1"/>
  <c r="J77" i="1"/>
  <c r="I77" i="1"/>
  <c r="H77" i="1"/>
  <c r="D77" i="1"/>
  <c r="O76" i="1"/>
  <c r="N76" i="1"/>
  <c r="M76" i="1"/>
  <c r="L76" i="1"/>
  <c r="K76" i="1"/>
  <c r="J76" i="1"/>
  <c r="I76" i="1"/>
  <c r="H76" i="1"/>
  <c r="D76" i="1"/>
  <c r="O75" i="1"/>
  <c r="N75" i="1"/>
  <c r="M75" i="1"/>
  <c r="L75" i="1"/>
  <c r="K75" i="1"/>
  <c r="J75" i="1"/>
  <c r="I75" i="1"/>
  <c r="H75" i="1"/>
  <c r="D75" i="1"/>
  <c r="O74" i="1"/>
  <c r="N74" i="1"/>
  <c r="M74" i="1"/>
  <c r="L74" i="1"/>
  <c r="K74" i="1"/>
  <c r="J74" i="1"/>
  <c r="I74" i="1"/>
  <c r="H74" i="1"/>
  <c r="D74" i="1"/>
  <c r="O73" i="1"/>
  <c r="N73" i="1"/>
  <c r="M73" i="1"/>
  <c r="L73" i="1"/>
  <c r="K73" i="1"/>
  <c r="J73" i="1"/>
  <c r="I73" i="1"/>
  <c r="H73" i="1"/>
  <c r="D73" i="1"/>
  <c r="O72" i="1"/>
  <c r="N72" i="1"/>
  <c r="M72" i="1"/>
  <c r="L72" i="1"/>
  <c r="K72" i="1"/>
  <c r="J72" i="1"/>
  <c r="I72" i="1"/>
  <c r="H72" i="1"/>
  <c r="D72" i="1"/>
  <c r="O71" i="1"/>
  <c r="N71" i="1"/>
  <c r="M71" i="1"/>
  <c r="L71" i="1"/>
  <c r="K71" i="1"/>
  <c r="J71" i="1"/>
  <c r="I71" i="1"/>
  <c r="H71" i="1"/>
  <c r="D71" i="1"/>
  <c r="O70" i="1"/>
  <c r="N70" i="1"/>
  <c r="M70" i="1"/>
  <c r="L70" i="1"/>
  <c r="K70" i="1"/>
  <c r="J70" i="1"/>
  <c r="I70" i="1"/>
  <c r="H70" i="1"/>
  <c r="D70" i="1"/>
  <c r="O69" i="1"/>
  <c r="N69" i="1"/>
  <c r="M69" i="1"/>
  <c r="L69" i="1"/>
  <c r="K69" i="1"/>
  <c r="J69" i="1"/>
  <c r="I69" i="1"/>
  <c r="H69" i="1"/>
  <c r="D69" i="1"/>
  <c r="O68" i="1"/>
  <c r="N68" i="1"/>
  <c r="M68" i="1"/>
  <c r="L68" i="1"/>
  <c r="K68" i="1"/>
  <c r="J68" i="1"/>
  <c r="I68" i="1"/>
  <c r="H68" i="1"/>
  <c r="D68" i="1"/>
  <c r="O67" i="1"/>
  <c r="N67" i="1"/>
  <c r="M67" i="1"/>
  <c r="L67" i="1"/>
  <c r="K67" i="1"/>
  <c r="J67" i="1"/>
  <c r="I67" i="1"/>
  <c r="H67" i="1"/>
  <c r="D67" i="1"/>
  <c r="O66" i="1"/>
  <c r="N66" i="1"/>
  <c r="M66" i="1"/>
  <c r="L66" i="1"/>
  <c r="K66" i="1"/>
  <c r="J66" i="1"/>
  <c r="I66" i="1"/>
  <c r="H66" i="1"/>
  <c r="D66" i="1"/>
  <c r="O65" i="1"/>
  <c r="N65" i="1"/>
  <c r="M65" i="1"/>
  <c r="L65" i="1"/>
  <c r="K65" i="1"/>
  <c r="J65" i="1"/>
  <c r="I65" i="1"/>
  <c r="H65" i="1"/>
  <c r="D65" i="1"/>
  <c r="O64" i="1"/>
  <c r="N64" i="1"/>
  <c r="M64" i="1"/>
  <c r="L64" i="1"/>
  <c r="K64" i="1"/>
  <c r="J64" i="1"/>
  <c r="I64" i="1"/>
  <c r="H64" i="1"/>
  <c r="D64" i="1"/>
  <c r="O63" i="1"/>
  <c r="N63" i="1"/>
  <c r="M63" i="1"/>
  <c r="L63" i="1"/>
  <c r="K63" i="1"/>
  <c r="J63" i="1"/>
  <c r="I63" i="1"/>
  <c r="H63" i="1"/>
  <c r="D63" i="1"/>
  <c r="O62" i="1"/>
  <c r="N62" i="1"/>
  <c r="M62" i="1"/>
  <c r="L62" i="1"/>
  <c r="K62" i="1"/>
  <c r="J62" i="1"/>
  <c r="I62" i="1"/>
  <c r="H62" i="1"/>
  <c r="D62" i="1"/>
  <c r="O61" i="1"/>
  <c r="N61" i="1"/>
  <c r="M61" i="1"/>
  <c r="L61" i="1"/>
  <c r="K61" i="1"/>
  <c r="J61" i="1"/>
  <c r="I61" i="1"/>
  <c r="H61" i="1"/>
  <c r="D61" i="1"/>
  <c r="O60" i="1"/>
  <c r="N60" i="1"/>
  <c r="M60" i="1"/>
  <c r="L60" i="1"/>
  <c r="K60" i="1"/>
  <c r="J60" i="1"/>
  <c r="I60" i="1"/>
  <c r="H60" i="1"/>
  <c r="D60" i="1"/>
  <c r="O59" i="1"/>
  <c r="N59" i="1"/>
  <c r="M59" i="1"/>
  <c r="L59" i="1"/>
  <c r="K59" i="1"/>
  <c r="J59" i="1"/>
  <c r="I59" i="1"/>
  <c r="H59" i="1"/>
  <c r="D59" i="1"/>
  <c r="O58" i="1"/>
  <c r="N58" i="1"/>
  <c r="M58" i="1"/>
  <c r="L58" i="1"/>
  <c r="K58" i="1"/>
  <c r="J58" i="1"/>
  <c r="I58" i="1"/>
  <c r="H58" i="1"/>
  <c r="D58" i="1"/>
  <c r="O57" i="1"/>
  <c r="N57" i="1"/>
  <c r="M57" i="1"/>
  <c r="L57" i="1"/>
  <c r="K57" i="1"/>
  <c r="J57" i="1"/>
  <c r="I57" i="1"/>
  <c r="H57" i="1"/>
  <c r="D57" i="1"/>
  <c r="O56" i="1"/>
  <c r="N56" i="1"/>
  <c r="M56" i="1"/>
  <c r="L56" i="1"/>
  <c r="K56" i="1"/>
  <c r="J56" i="1"/>
  <c r="I56" i="1"/>
  <c r="H56" i="1"/>
  <c r="D56" i="1"/>
  <c r="O55" i="1"/>
  <c r="N55" i="1"/>
  <c r="M55" i="1"/>
  <c r="L55" i="1"/>
  <c r="K55" i="1"/>
  <c r="J55" i="1"/>
  <c r="I55" i="1"/>
  <c r="H55" i="1"/>
  <c r="D55" i="1"/>
  <c r="O54" i="1"/>
  <c r="N54" i="1"/>
  <c r="M54" i="1"/>
  <c r="L54" i="1"/>
  <c r="K54" i="1"/>
  <c r="J54" i="1"/>
  <c r="I54" i="1"/>
  <c r="H54" i="1"/>
  <c r="D54" i="1"/>
  <c r="O53" i="1"/>
  <c r="N53" i="1"/>
  <c r="M53" i="1"/>
  <c r="L53" i="1"/>
  <c r="K53" i="1"/>
  <c r="J53" i="1"/>
  <c r="I53" i="1"/>
  <c r="H53" i="1"/>
  <c r="D53" i="1"/>
  <c r="O52" i="1"/>
  <c r="N52" i="1"/>
  <c r="M52" i="1"/>
  <c r="L52" i="1"/>
  <c r="K52" i="1"/>
  <c r="J52" i="1"/>
  <c r="I52" i="1"/>
  <c r="H52" i="1"/>
  <c r="D52" i="1"/>
  <c r="O51" i="1"/>
  <c r="N51" i="1"/>
  <c r="M51" i="1"/>
  <c r="L51" i="1"/>
  <c r="K51" i="1"/>
  <c r="J51" i="1"/>
  <c r="I51" i="1"/>
  <c r="H51" i="1"/>
  <c r="D51" i="1"/>
  <c r="O50" i="1"/>
  <c r="N50" i="1"/>
  <c r="M50" i="1"/>
  <c r="L50" i="1"/>
  <c r="K50" i="1"/>
  <c r="J50" i="1"/>
  <c r="I50" i="1"/>
  <c r="H50" i="1"/>
  <c r="D50" i="1"/>
  <c r="O49" i="1"/>
  <c r="N49" i="1"/>
  <c r="M49" i="1"/>
  <c r="L49" i="1"/>
  <c r="K49" i="1"/>
  <c r="J49" i="1"/>
  <c r="I49" i="1"/>
  <c r="H49" i="1"/>
  <c r="D49" i="1"/>
  <c r="O48" i="1"/>
  <c r="N48" i="1"/>
  <c r="M48" i="1"/>
  <c r="L48" i="1"/>
  <c r="K48" i="1"/>
  <c r="J48" i="1"/>
  <c r="I48" i="1"/>
  <c r="H48" i="1"/>
  <c r="D48" i="1"/>
  <c r="O47" i="1"/>
  <c r="N47" i="1"/>
  <c r="M47" i="1"/>
  <c r="L47" i="1"/>
  <c r="K47" i="1"/>
  <c r="J47" i="1"/>
  <c r="I47" i="1"/>
  <c r="H47" i="1"/>
  <c r="D47" i="1"/>
  <c r="O46" i="1"/>
  <c r="N46" i="1"/>
  <c r="M46" i="1"/>
  <c r="L46" i="1"/>
  <c r="K46" i="1"/>
  <c r="J46" i="1"/>
  <c r="I46" i="1"/>
  <c r="H46" i="1"/>
  <c r="D46" i="1"/>
  <c r="O45" i="1"/>
  <c r="N45" i="1"/>
  <c r="M45" i="1"/>
  <c r="L45" i="1"/>
  <c r="K45" i="1"/>
  <c r="J45" i="1"/>
  <c r="I45" i="1"/>
  <c r="H45" i="1"/>
  <c r="D45" i="1"/>
  <c r="O44" i="1"/>
  <c r="N44" i="1"/>
  <c r="M44" i="1"/>
  <c r="L44" i="1"/>
  <c r="K44" i="1"/>
  <c r="J44" i="1"/>
  <c r="I44" i="1"/>
  <c r="H44" i="1"/>
  <c r="D44" i="1"/>
  <c r="O43" i="1"/>
  <c r="N43" i="1"/>
  <c r="M43" i="1"/>
  <c r="L43" i="1"/>
  <c r="K43" i="1"/>
  <c r="J43" i="1"/>
  <c r="I43" i="1"/>
  <c r="H43" i="1"/>
  <c r="D43" i="1"/>
  <c r="O42" i="1"/>
  <c r="N42" i="1"/>
  <c r="M42" i="1"/>
  <c r="L42" i="1"/>
  <c r="K42" i="1"/>
  <c r="J42" i="1"/>
  <c r="I42" i="1"/>
  <c r="H42" i="1"/>
  <c r="D42" i="1"/>
  <c r="O41" i="1"/>
  <c r="N41" i="1"/>
  <c r="M41" i="1"/>
  <c r="L41" i="1"/>
  <c r="K41" i="1"/>
  <c r="J41" i="1"/>
  <c r="I41" i="1"/>
  <c r="H41" i="1"/>
  <c r="D41" i="1"/>
  <c r="O40" i="1"/>
  <c r="N40" i="1"/>
  <c r="M40" i="1"/>
  <c r="L40" i="1"/>
  <c r="K40" i="1"/>
  <c r="J40" i="1"/>
  <c r="I40" i="1"/>
  <c r="H40" i="1"/>
  <c r="D40" i="1"/>
  <c r="O39" i="1"/>
  <c r="N39" i="1"/>
  <c r="M39" i="1"/>
  <c r="L39" i="1"/>
  <c r="K39" i="1"/>
  <c r="J39" i="1"/>
  <c r="I39" i="1"/>
  <c r="H39" i="1"/>
  <c r="D39" i="1"/>
  <c r="O38" i="1"/>
  <c r="N38" i="1"/>
  <c r="M38" i="1"/>
  <c r="L38" i="1"/>
  <c r="K38" i="1"/>
  <c r="J38" i="1"/>
  <c r="I38" i="1"/>
  <c r="H38" i="1"/>
  <c r="D38" i="1"/>
  <c r="O37" i="1"/>
  <c r="N37" i="1"/>
  <c r="M37" i="1"/>
  <c r="L37" i="1"/>
  <c r="K37" i="1"/>
  <c r="J37" i="1"/>
  <c r="I37" i="1"/>
  <c r="H37" i="1"/>
  <c r="D37" i="1"/>
  <c r="O36" i="1"/>
  <c r="N36" i="1"/>
  <c r="M36" i="1"/>
  <c r="L36" i="1"/>
  <c r="K36" i="1"/>
  <c r="J36" i="1"/>
  <c r="I36" i="1"/>
  <c r="H36" i="1"/>
  <c r="D36" i="1"/>
  <c r="O35" i="1"/>
  <c r="N35" i="1"/>
  <c r="M35" i="1"/>
  <c r="L35" i="1"/>
  <c r="K35" i="1"/>
  <c r="J35" i="1"/>
  <c r="I35" i="1"/>
  <c r="H35" i="1"/>
  <c r="D35" i="1"/>
  <c r="O34" i="1"/>
  <c r="N34" i="1"/>
  <c r="M34" i="1"/>
  <c r="L34" i="1"/>
  <c r="K34" i="1"/>
  <c r="J34" i="1"/>
  <c r="I34" i="1"/>
  <c r="H34" i="1"/>
  <c r="D34" i="1"/>
  <c r="O33" i="1"/>
  <c r="N33" i="1"/>
  <c r="M33" i="1"/>
  <c r="L33" i="1"/>
  <c r="K33" i="1"/>
  <c r="J33" i="1"/>
  <c r="I33" i="1"/>
  <c r="H33" i="1"/>
  <c r="D33" i="1"/>
  <c r="O32" i="1"/>
  <c r="N32" i="1"/>
  <c r="M32" i="1"/>
  <c r="L32" i="1"/>
  <c r="K32" i="1"/>
  <c r="J32" i="1"/>
  <c r="I32" i="1"/>
  <c r="H32" i="1"/>
  <c r="D32" i="1"/>
  <c r="O31" i="1"/>
  <c r="N31" i="1"/>
  <c r="M31" i="1"/>
  <c r="L31" i="1"/>
  <c r="K31" i="1"/>
  <c r="J31" i="1"/>
  <c r="I31" i="1"/>
  <c r="H31" i="1"/>
  <c r="D31" i="1"/>
  <c r="O30" i="1"/>
  <c r="N30" i="1"/>
  <c r="M30" i="1"/>
  <c r="L30" i="1"/>
  <c r="K30" i="1"/>
  <c r="J30" i="1"/>
  <c r="I30" i="1"/>
  <c r="H30" i="1"/>
  <c r="D30" i="1"/>
  <c r="O29" i="1"/>
  <c r="N29" i="1"/>
  <c r="M29" i="1"/>
  <c r="L29" i="1"/>
  <c r="K29" i="1"/>
  <c r="J29" i="1"/>
  <c r="I29" i="1"/>
  <c r="H29" i="1"/>
  <c r="D29" i="1"/>
  <c r="O28" i="1"/>
  <c r="N28" i="1"/>
  <c r="M28" i="1"/>
  <c r="L28" i="1"/>
  <c r="K28" i="1"/>
  <c r="J28" i="1"/>
  <c r="I28" i="1"/>
  <c r="H28" i="1"/>
  <c r="D28" i="1"/>
  <c r="O27" i="1"/>
  <c r="N27" i="1"/>
  <c r="M27" i="1"/>
  <c r="L27" i="1"/>
  <c r="K27" i="1"/>
  <c r="J27" i="1"/>
  <c r="I27" i="1"/>
  <c r="H27" i="1"/>
  <c r="D27" i="1"/>
  <c r="O26" i="1"/>
  <c r="N26" i="1"/>
  <c r="M26" i="1"/>
  <c r="L26" i="1"/>
  <c r="K26" i="1"/>
  <c r="J26" i="1"/>
  <c r="I26" i="1"/>
  <c r="H26" i="1"/>
  <c r="D26" i="1"/>
  <c r="O25" i="1"/>
  <c r="N25" i="1"/>
  <c r="M25" i="1"/>
  <c r="L25" i="1"/>
  <c r="K25" i="1"/>
  <c r="J25" i="1"/>
  <c r="I25" i="1"/>
  <c r="H25" i="1"/>
  <c r="D25" i="1"/>
  <c r="O24" i="1"/>
  <c r="N24" i="1"/>
  <c r="M24" i="1"/>
  <c r="L24" i="1"/>
  <c r="K24" i="1"/>
  <c r="J24" i="1"/>
  <c r="I24" i="1"/>
  <c r="H24" i="1"/>
  <c r="D24" i="1"/>
  <c r="O23" i="1"/>
  <c r="N23" i="1"/>
  <c r="M23" i="1"/>
  <c r="L23" i="1"/>
  <c r="K23" i="1"/>
  <c r="J23" i="1"/>
  <c r="I23" i="1"/>
  <c r="H23" i="1"/>
  <c r="D23" i="1"/>
  <c r="O22" i="1"/>
  <c r="N22" i="1"/>
  <c r="M22" i="1"/>
  <c r="L22" i="1"/>
  <c r="K22" i="1"/>
  <c r="J22" i="1"/>
  <c r="I22" i="1"/>
  <c r="H22" i="1"/>
  <c r="D22" i="1"/>
  <c r="O21" i="1"/>
  <c r="N21" i="1"/>
  <c r="M21" i="1"/>
  <c r="L21" i="1"/>
  <c r="K21" i="1"/>
  <c r="J21" i="1"/>
  <c r="I21" i="1"/>
  <c r="H21" i="1"/>
  <c r="D21" i="1"/>
  <c r="O20" i="1"/>
  <c r="N20" i="1"/>
  <c r="M20" i="1"/>
  <c r="L20" i="1"/>
  <c r="K20" i="1"/>
  <c r="J20" i="1"/>
  <c r="I20" i="1"/>
  <c r="H20" i="1"/>
  <c r="D20" i="1"/>
  <c r="O19" i="1"/>
  <c r="N19" i="1"/>
  <c r="M19" i="1"/>
  <c r="L19" i="1"/>
  <c r="K19" i="1"/>
  <c r="J19" i="1"/>
  <c r="I19" i="1"/>
  <c r="H19" i="1"/>
  <c r="D19" i="1"/>
  <c r="O18" i="1"/>
  <c r="N18" i="1"/>
  <c r="M18" i="1"/>
  <c r="L18" i="1"/>
  <c r="K18" i="1"/>
  <c r="J18" i="1"/>
  <c r="I18" i="1"/>
  <c r="H18" i="1"/>
  <c r="D18" i="1"/>
  <c r="O17" i="1"/>
  <c r="N17" i="1"/>
  <c r="M17" i="1"/>
  <c r="L17" i="1"/>
  <c r="K17" i="1"/>
  <c r="J17" i="1"/>
  <c r="I17" i="1"/>
  <c r="H17" i="1"/>
  <c r="D17" i="1"/>
  <c r="O16" i="1"/>
  <c r="N16" i="1"/>
  <c r="M16" i="1"/>
  <c r="L16" i="1"/>
  <c r="K16" i="1"/>
  <c r="J16" i="1"/>
  <c r="I16" i="1"/>
  <c r="H16" i="1"/>
  <c r="D16" i="1"/>
  <c r="O15" i="1"/>
  <c r="N15" i="1"/>
  <c r="M15" i="1"/>
  <c r="L15" i="1"/>
  <c r="K15" i="1"/>
  <c r="J15" i="1"/>
  <c r="I15" i="1"/>
  <c r="H15" i="1"/>
  <c r="D15" i="1"/>
  <c r="O14" i="1"/>
  <c r="N14" i="1"/>
  <c r="M14" i="1"/>
  <c r="L14" i="1"/>
  <c r="K14" i="1"/>
  <c r="J14" i="1"/>
  <c r="I14" i="1"/>
  <c r="H14" i="1"/>
  <c r="D14" i="1"/>
  <c r="O13" i="1"/>
  <c r="N13" i="1"/>
  <c r="M13" i="1"/>
  <c r="L13" i="1"/>
  <c r="K13" i="1"/>
  <c r="J13" i="1"/>
  <c r="I13" i="1"/>
  <c r="H13" i="1"/>
  <c r="D13" i="1"/>
  <c r="O12" i="1"/>
  <c r="N12" i="1"/>
  <c r="M12" i="1"/>
  <c r="L12" i="1"/>
  <c r="K12" i="1"/>
  <c r="J12" i="1"/>
  <c r="I12" i="1"/>
  <c r="H12" i="1"/>
  <c r="D12" i="1"/>
  <c r="O11" i="1"/>
  <c r="N11" i="1"/>
  <c r="M11" i="1"/>
  <c r="L11" i="1"/>
  <c r="K11" i="1"/>
  <c r="J11" i="1"/>
  <c r="I11" i="1"/>
  <c r="H11" i="1"/>
  <c r="D11" i="1"/>
  <c r="O10" i="1"/>
  <c r="N10" i="1"/>
  <c r="M10" i="1"/>
  <c r="L10" i="1"/>
  <c r="K10" i="1"/>
  <c r="J10" i="1"/>
  <c r="I10" i="1"/>
  <c r="H10" i="1"/>
  <c r="D10" i="1"/>
  <c r="O9" i="1"/>
  <c r="N9" i="1"/>
  <c r="M9" i="1"/>
  <c r="L9" i="1"/>
  <c r="K9" i="1"/>
  <c r="J9" i="1"/>
  <c r="I9" i="1"/>
  <c r="H9" i="1"/>
  <c r="D9" i="1"/>
  <c r="O8" i="1"/>
  <c r="N8" i="1"/>
  <c r="M8" i="1"/>
  <c r="L8" i="1"/>
  <c r="K8" i="1"/>
  <c r="J8" i="1"/>
  <c r="I8" i="1"/>
  <c r="H8" i="1"/>
  <c r="D8" i="1"/>
  <c r="O7" i="1"/>
  <c r="N7" i="1"/>
  <c r="M7" i="1"/>
  <c r="L7" i="1"/>
  <c r="K7" i="1"/>
  <c r="J7" i="1"/>
  <c r="I7" i="1"/>
  <c r="H7" i="1"/>
  <c r="D7" i="1"/>
  <c r="O6" i="1"/>
  <c r="N6" i="1"/>
  <c r="M6" i="1"/>
  <c r="L6" i="1"/>
  <c r="K6" i="1"/>
  <c r="J6" i="1"/>
  <c r="I6" i="1"/>
  <c r="H6" i="1"/>
  <c r="D6" i="1"/>
  <c r="O5" i="1"/>
  <c r="N5" i="1"/>
  <c r="M5" i="1"/>
  <c r="L5" i="1"/>
  <c r="K5" i="1"/>
  <c r="J5" i="1"/>
  <c r="I5" i="1"/>
  <c r="H5" i="1"/>
  <c r="D5" i="1"/>
  <c r="O4" i="1"/>
  <c r="N4" i="1"/>
  <c r="M4" i="1"/>
  <c r="L4" i="1"/>
  <c r="K4" i="1"/>
  <c r="J4" i="1"/>
  <c r="I4" i="1"/>
  <c r="H4" i="1"/>
  <c r="D4" i="1"/>
  <c r="O3" i="1"/>
  <c r="N3" i="1"/>
  <c r="M3" i="1"/>
  <c r="L3" i="1"/>
  <c r="K3" i="1"/>
  <c r="J3" i="1"/>
  <c r="I3" i="1"/>
  <c r="H3" i="1"/>
  <c r="D3" i="1"/>
  <c r="O2" i="1"/>
  <c r="N2" i="1"/>
  <c r="M2" i="1"/>
  <c r="L2" i="1"/>
  <c r="K2" i="1"/>
  <c r="J2" i="1"/>
  <c r="I2" i="1"/>
  <c r="H2" i="1"/>
  <c r="D2" i="1"/>
</calcChain>
</file>

<file path=xl/sharedStrings.xml><?xml version="1.0" encoding="utf-8"?>
<sst xmlns="http://schemas.openxmlformats.org/spreadsheetml/2006/main" count="4197" uniqueCount="1024">
  <si>
    <t>Año</t>
  </si>
  <si>
    <t>Semana</t>
  </si>
  <si>
    <t>Día</t>
  </si>
  <si>
    <t>Mes</t>
  </si>
  <si>
    <t>Horario</t>
  </si>
  <si>
    <t>Actividad</t>
  </si>
  <si>
    <t>Lugar</t>
  </si>
  <si>
    <t>Domicilio</t>
  </si>
  <si>
    <t>Domicilio_numero</t>
  </si>
  <si>
    <t>Localidad</t>
  </si>
  <si>
    <t>Telefono_caracteristica</t>
  </si>
  <si>
    <t>Telefono_numero</t>
  </si>
  <si>
    <t>Facebook</t>
  </si>
  <si>
    <t>Latitud</t>
  </si>
  <si>
    <t>Longitud</t>
  </si>
  <si>
    <t>Tipo de Oferente</t>
  </si>
  <si>
    <t>13 al 15 de enero</t>
  </si>
  <si>
    <t>Tributo a Mannu Chao</t>
  </si>
  <si>
    <t>Casa Bemba</t>
  </si>
  <si>
    <t>Particular</t>
  </si>
  <si>
    <t>Municipal</t>
  </si>
  <si>
    <t>Nuevos Vientos</t>
  </si>
  <si>
    <t>Bowling Strike</t>
  </si>
  <si>
    <t>Municipal Cultura</t>
  </si>
  <si>
    <t>16.00 a 21.00</t>
  </si>
  <si>
    <t>Muestra APREF - Museo de los Ferrocarriles</t>
  </si>
  <si>
    <t>Museo APREF Pergamino</t>
  </si>
  <si>
    <t>Tommy Benitez</t>
  </si>
  <si>
    <t>Patio Gonzalez</t>
  </si>
  <si>
    <t>Mixto</t>
  </si>
  <si>
    <t>Damian Phil / El Turry</t>
  </si>
  <si>
    <t>"Isabella" Rock en vivo</t>
  </si>
  <si>
    <t>Ivana Fortunati / Cora Tulliani y artistas invitados</t>
  </si>
  <si>
    <t>Florentino Teatro Bar</t>
  </si>
  <si>
    <t>20 al 22 de enero</t>
  </si>
  <si>
    <t>Georgina Serafini, La Pueblerina - Folklore</t>
  </si>
  <si>
    <t>Presentación de La Tina de Turner</t>
  </si>
  <si>
    <t>Pinto Pinta Cervecería</t>
  </si>
  <si>
    <t>Canciones y Blues. Gabriel Selva, Pablito Fartado Lomelino, Matias Recouso, invitada especial Moro Stone</t>
  </si>
  <si>
    <t>Zappa Bar</t>
  </si>
  <si>
    <t>18…</t>
  </si>
  <si>
    <t>5º Festival de la Tierra Fértil</t>
  </si>
  <si>
    <t>Urquiza</t>
  </si>
  <si>
    <t>Heavy Metal en Pergamino - 3 bandas</t>
  </si>
  <si>
    <t>Don Pedro con Espinas</t>
  </si>
  <si>
    <t>27 al 29 de enero</t>
  </si>
  <si>
    <t>Homenaje a Atahualpa Yupanqui</t>
  </si>
  <si>
    <t>Casa de la Cultura</t>
  </si>
  <si>
    <t>El Credito</t>
  </si>
  <si>
    <t>Habemus Theatrum</t>
  </si>
  <si>
    <t>El Crédito</t>
  </si>
  <si>
    <t>2 al 4 de febrero</t>
  </si>
  <si>
    <t>Viernes de estrellas en el Museo: Turismo astronómico y Música / Raza Truncka</t>
  </si>
  <si>
    <t>Museo Municipal Pergamino</t>
  </si>
  <si>
    <t>Clone Stones (tributo Rolling Stones)</t>
  </si>
  <si>
    <t>Iwoka Cerveceria Artesanal</t>
  </si>
  <si>
    <t>Carnavales en Guerrico</t>
  </si>
  <si>
    <t>Guerrico</t>
  </si>
  <si>
    <t>Sin Anestesia - música</t>
  </si>
  <si>
    <t>9 al 11 de febrero</t>
  </si>
  <si>
    <t>Viernes de estrellas en el Museo: Turismo astronómico y Cine / Elefante Blanco</t>
  </si>
  <si>
    <t>Manu Chao por Roberto Pagotto</t>
  </si>
  <si>
    <t>Cata de Cerveza Artesanal y Maridaje</t>
  </si>
  <si>
    <t>Carnavales en Rancagua</t>
  </si>
  <si>
    <t>Rancagua</t>
  </si>
  <si>
    <t>Carnavales en La Violeta</t>
  </si>
  <si>
    <t>La Violeta</t>
  </si>
  <si>
    <t>Santiago y Fernando Crespi - Música</t>
  </si>
  <si>
    <t>Tasty Groove: Jazz / Funk / Bossa</t>
  </si>
  <si>
    <t>GRAN CARNAVAL Juan B Justo : La Pepa Cumbia / Toka Tambor / Afro Pergamino</t>
  </si>
  <si>
    <t>Paseo de Compras Juan B. Justo</t>
  </si>
  <si>
    <t>Old Fox Dúo</t>
  </si>
  <si>
    <t>Encuentro con Ariel Robino. Arte, literatura y blues</t>
  </si>
  <si>
    <t>16 al 18 de Febrero</t>
  </si>
  <si>
    <t>Viernes de estrellas en el Museo: Turismo astronómico y Cine / "7 días en la Habana"</t>
  </si>
  <si>
    <t>"Los Maestros" con Camila Perise</t>
  </si>
  <si>
    <t>Negro Librandi / Canciones Negras</t>
  </si>
  <si>
    <t>Taller de Bombo Legüero por Mariano Risso</t>
  </si>
  <si>
    <t>Espacio GAE</t>
  </si>
  <si>
    <t>Danzas Africanas: Clase Abierta y Gratuita</t>
  </si>
  <si>
    <t>Parque España</t>
  </si>
  <si>
    <t>Música: Monica Sola/ haciendo camino</t>
  </si>
  <si>
    <t>Música: Popito / Joina / Billardo / Las Krüdas</t>
  </si>
  <si>
    <t>FotoNaratón III. Fotosalidas simultáneas y gratuitas</t>
  </si>
  <si>
    <t>Tablao Flamenco</t>
  </si>
  <si>
    <t>23 al 26 de Febrero</t>
  </si>
  <si>
    <t>Viernes de estrellas en el Museo Música / Kimura</t>
  </si>
  <si>
    <t xml:space="preserve">Turismo astronómico </t>
  </si>
  <si>
    <t>Sin Anestesia</t>
  </si>
  <si>
    <t>Nuestra Señora de las nubes</t>
  </si>
  <si>
    <t>Teatro Municipal Unión ferroviaria</t>
  </si>
  <si>
    <t>Fiesta de la Estaca en Acevedo</t>
  </si>
  <si>
    <t>Acevedo</t>
  </si>
  <si>
    <t>02 al 04 de marzo</t>
  </si>
  <si>
    <t>Carnavalito - carnaval del Taller de Mascaras para niños</t>
  </si>
  <si>
    <t>Sur Ruin Bar</t>
  </si>
  <si>
    <t>Viernes de estrellas en el Museo: Turismo astronómico y Cine / "Leonera"</t>
  </si>
  <si>
    <t>Sin Anestesia Espectáculo Musical</t>
  </si>
  <si>
    <t>Muestra Museo Ferroviario Apref</t>
  </si>
  <si>
    <t>Pugliese &amp; Darienzo</t>
  </si>
  <si>
    <t>"Ofelia" - Adaptación libre de "HAMLET", de W. Shakespeare</t>
  </si>
  <si>
    <t>Session SNM "Tributo a Charly Garcia"</t>
  </si>
  <si>
    <t>Música: Lado B</t>
  </si>
  <si>
    <t>La Honky Tonk y Dale Que Va</t>
  </si>
  <si>
    <t>9 al 11 de marzo</t>
  </si>
  <si>
    <t>Grupo Estelar. Teatro Improvisado</t>
  </si>
  <si>
    <t>09 al 11 de marzo</t>
  </si>
  <si>
    <t>Presentación de libro "Mariposas y otrs metamorfosis" de Romina Cruellas</t>
  </si>
  <si>
    <t>Inauguración Muestra Colectiva</t>
  </si>
  <si>
    <t>Mercado de Arte</t>
  </si>
  <si>
    <t>Concierto grupal "Día Internacional de la Mujer"</t>
  </si>
  <si>
    <t>Teatro Municipal Unión Ferroviaria</t>
  </si>
  <si>
    <t>2º Festival de "La Peña"</t>
  </si>
  <si>
    <t>Club  Fomento Centenario</t>
  </si>
  <si>
    <t>Lavaque Blues Band</t>
  </si>
  <si>
    <t>Enbarriarte Barrio UOM</t>
  </si>
  <si>
    <t>Subsecretaría de Cultura</t>
  </si>
  <si>
    <t>Primer Festival Folklorico Club Atlético Fontezuela</t>
  </si>
  <si>
    <t>Club Atlético Argentino de Fontezuela</t>
  </si>
  <si>
    <t>Pergamino Under Fest</t>
  </si>
  <si>
    <t>Trio de Cámara</t>
  </si>
  <si>
    <t>16 al 18 de marzo</t>
  </si>
  <si>
    <t>Muestra de BootKamp Latino</t>
  </si>
  <si>
    <t>Teatro: Mariposa</t>
  </si>
  <si>
    <t>Rojos Globos Rojos</t>
  </si>
  <si>
    <t>Las Mellis Ramirez y artistas invitados</t>
  </si>
  <si>
    <t>Peña Resto Bar Marcelo Romero (ex Mora)</t>
  </si>
  <si>
    <t>Cataleya - Rock Nacional</t>
  </si>
  <si>
    <t>Bicho Raro</t>
  </si>
  <si>
    <t>Gorriones</t>
  </si>
  <si>
    <t>23 al 25 de marzo</t>
  </si>
  <si>
    <t>23/03/2018</t>
  </si>
  <si>
    <t>22.00</t>
  </si>
  <si>
    <t>Martín Risso y La Crua CHan</t>
  </si>
  <si>
    <t>24/03/2018</t>
  </si>
  <si>
    <t>19.00</t>
  </si>
  <si>
    <t>Teatro Ciego "Un viaje a ciegas"</t>
  </si>
  <si>
    <t>20.00</t>
  </si>
  <si>
    <t>Fernando Montalbano: Serrat y nosotros</t>
  </si>
  <si>
    <t>Pergamino jazz band</t>
  </si>
  <si>
    <t>23.00</t>
  </si>
  <si>
    <t>Disturbia / Chabon / Popito</t>
  </si>
  <si>
    <t>25/03/2018</t>
  </si>
  <si>
    <t>6 al 8 de abril</t>
  </si>
  <si>
    <t>06/04/2018</t>
  </si>
  <si>
    <t>18:00</t>
  </si>
  <si>
    <t>EL BESO DE LA MUJER ARAÑA</t>
  </si>
  <si>
    <t>19:00</t>
  </si>
  <si>
    <t>IntroCemento: esculturas de Gabriel Albamonte</t>
  </si>
  <si>
    <t>20:00</t>
  </si>
  <si>
    <t>JUEVES DE COMADRES</t>
  </si>
  <si>
    <t>HABEMUS THEATRUM</t>
  </si>
  <si>
    <t>20:30</t>
  </si>
  <si>
    <t>PINTURAS DE JORGE MASIERI</t>
  </si>
  <si>
    <t>PICCOLO SPAZIO SPERIMENTALE</t>
  </si>
  <si>
    <t>22:00</t>
  </si>
  <si>
    <t>LA TEORIA DEL OLVIDO</t>
  </si>
  <si>
    <t>SESSION SNM "Tributo a Charly"</t>
  </si>
  <si>
    <t>23:00</t>
  </si>
  <si>
    <t>Ciclo de poesía: La herida fundamental</t>
  </si>
  <si>
    <t>07/04/2018</t>
  </si>
  <si>
    <t>16:00</t>
  </si>
  <si>
    <t>ADIOS MUNDO CLOWN</t>
  </si>
  <si>
    <t>ESPACIO GAE</t>
  </si>
  <si>
    <t>16:30 a 19</t>
  </si>
  <si>
    <t>CARAVANA</t>
  </si>
  <si>
    <t>Exposición: La Biblioteca del Tiempo</t>
  </si>
  <si>
    <t>Biblioteca Municipal Joaquín Menéndez</t>
  </si>
  <si>
    <t>LA MIRADA</t>
  </si>
  <si>
    <t>MONTARAZ</t>
  </si>
  <si>
    <t>THE FULL HOUSE "Unplugged"</t>
  </si>
  <si>
    <t>Teatro: Luna de España</t>
  </si>
  <si>
    <t>23:30</t>
  </si>
  <si>
    <t>Música: Comos somos - Los Pelados</t>
  </si>
  <si>
    <t>08/04/2018</t>
  </si>
  <si>
    <t>14 a 16</t>
  </si>
  <si>
    <t>Feria Frondosa. Artesanías , Música y Fotografías</t>
  </si>
  <si>
    <t>Fronda</t>
  </si>
  <si>
    <t>Las 100 plazas folkloricas de Argentina</t>
  </si>
  <si>
    <t>DESMADRE</t>
  </si>
  <si>
    <t>LA ISLA DESIERTA</t>
  </si>
  <si>
    <t>NO ME MATES</t>
  </si>
  <si>
    <t>13 al 15 de abril</t>
  </si>
  <si>
    <t>16:30</t>
  </si>
  <si>
    <t>Cuentos al paso, narraciones a cargo de Carmen Canga</t>
  </si>
  <si>
    <t>Plaza San José</t>
  </si>
  <si>
    <t>19:30</t>
  </si>
  <si>
    <t>Harolodo, río y llanura - relatos de Las Cuenteras y esculturas de Gabriel Albamonte</t>
  </si>
  <si>
    <t>Teatro. Canillita obra a cargo de los Talleres de Teatro</t>
  </si>
  <si>
    <t>Escuela Municipal de Bellas Artes</t>
  </si>
  <si>
    <t>Deriva muestra de pintura de Sergio Bonzón.</t>
  </si>
  <si>
    <t>Almagre</t>
  </si>
  <si>
    <t>14:00</t>
  </si>
  <si>
    <t>Pergamino Rockea</t>
  </si>
  <si>
    <t>Parque Municipal General San Martín</t>
  </si>
  <si>
    <t>16:30 a 19:00</t>
  </si>
  <si>
    <t>Presentación de libro: Mujeres de Kurdistán, la Revolución de las Hijas del Sol</t>
  </si>
  <si>
    <t>21:00</t>
  </si>
  <si>
    <t>Luna de España</t>
  </si>
  <si>
    <t>Ver para creer, Teatro ciego</t>
  </si>
  <si>
    <t>Cora Tulliani</t>
  </si>
  <si>
    <t>22:30</t>
  </si>
  <si>
    <t>Pergamino Under Fest: Fractal / Protus / Shock</t>
  </si>
  <si>
    <t>17:30</t>
  </si>
  <si>
    <t>Cantando con Copetín, Violeta Margarita y sus amigos</t>
  </si>
  <si>
    <t>El humor tiene cara de mujer</t>
  </si>
  <si>
    <t>20 al 22 de abril</t>
  </si>
  <si>
    <t>20/04/2018</t>
  </si>
  <si>
    <t>9.00 a 17.00 hs.</t>
  </si>
  <si>
    <t>Muestra: "La biblioteca del tiempo"</t>
  </si>
  <si>
    <t>16.00 a 20.00</t>
  </si>
  <si>
    <t>Deriva muestra de pinturas de Sergio Bonzón</t>
  </si>
  <si>
    <t>17.00 a 19.00</t>
  </si>
  <si>
    <t>Taller de cerámica con torno</t>
  </si>
  <si>
    <t>18.00 a 20.00</t>
  </si>
  <si>
    <t>Jorge Masieri - Pinturas</t>
  </si>
  <si>
    <t>Piccolo Spazio Sperimentale</t>
  </si>
  <si>
    <t>Cine: El retrato postergado,de Andrés Cuervo</t>
  </si>
  <si>
    <t>19.30</t>
  </si>
  <si>
    <t>Al borde… intervención de los talleres de Expresión Corporal y Fotografía</t>
  </si>
  <si>
    <t>20.30</t>
  </si>
  <si>
    <t>Muestra Fotográfica: Espectáculos de teatro, música y danza, desde el año 1994. De Laura Riera</t>
  </si>
  <si>
    <t>Freak Show - bandas, teatro, 
maquillaje, performances.</t>
  </si>
  <si>
    <t>16.30 a 19.00</t>
  </si>
  <si>
    <t>Introcemento Esculturas de Gabriel Albamonte</t>
  </si>
  <si>
    <t>21.00</t>
  </si>
  <si>
    <t>Re-ciclo, espectáculo de Clown dirigido por Natalia Sachero</t>
  </si>
  <si>
    <t>Las Mellis Ramirez</t>
  </si>
  <si>
    <t>Valeria Cordon Labrit</t>
  </si>
  <si>
    <t>21/04/2018</t>
  </si>
  <si>
    <t>ROKZEN "Que bien que la estoy 
passando"</t>
  </si>
  <si>
    <t>Sábado de Peña</t>
  </si>
  <si>
    <t>Fortín Pergamino</t>
  </si>
  <si>
    <t>Mr Swing</t>
  </si>
  <si>
    <t>"Solo dos" - Yanel Cardenas, Facu Curbelo</t>
  </si>
  <si>
    <t>23.30</t>
  </si>
  <si>
    <t>Dj Kustom, Juan Pablo Astudillo y La Pez Era</t>
  </si>
  <si>
    <t>22/04/2018</t>
  </si>
  <si>
    <t>desde las 10.00</t>
  </si>
  <si>
    <t>Muralismo: Intervención de vagones a cargo de los hermanos Calabia</t>
  </si>
  <si>
    <t>14.30 a 18.00</t>
  </si>
  <si>
    <t>DIA INTERNACIONAL DEL LIBRO: Festejo con talleres, actividades infantiles, relatos, música, poesía y mateada literaria</t>
  </si>
  <si>
    <t>DIA INTERNACIONAL DEL LIBRO: Exposición de William Shakespeare y Miguel de Cervantes Saavedra</t>
  </si>
  <si>
    <t>Los batifondos de la Boca</t>
  </si>
  <si>
    <t>Batafin "In da Jaus"</t>
  </si>
  <si>
    <t>Mi vecina favorita con Lizzi Tagliani</t>
  </si>
  <si>
    <t>Noche de vientos</t>
  </si>
  <si>
    <t>27 al 1 de mayo</t>
  </si>
  <si>
    <t>27/04/2018</t>
  </si>
  <si>
    <t>16 a 20</t>
  </si>
  <si>
    <t>Deriva - Muestra de Sergio Bonzón</t>
  </si>
  <si>
    <t>José "El Pampa" Larralde</t>
  </si>
  <si>
    <t>28/04/2018</t>
  </si>
  <si>
    <t>Lado B:  Tributo a Sandro</t>
  </si>
  <si>
    <t>La Panadera de los Poetas con Virginia Lago</t>
  </si>
  <si>
    <t>Con-cierto-mimo (Dario Moretti)</t>
  </si>
  <si>
    <t>21.30</t>
  </si>
  <si>
    <t>Teatro: Allá donde sopla el viento</t>
  </si>
  <si>
    <t>Tributo a Soda Stereo (Risso / Mucci / Clark)</t>
  </si>
  <si>
    <t>Leonardo Pericas y grupo Don Garmendia</t>
  </si>
  <si>
    <t>Puerta, La Siniestra, Vehivurú</t>
  </si>
  <si>
    <t>29/04/2018</t>
  </si>
  <si>
    <t>14.00</t>
  </si>
  <si>
    <t>Festival solidario en beneficio a Nacho Sacruch</t>
  </si>
  <si>
    <t>Caminos: espectaculo folklorico de canto y danza</t>
  </si>
  <si>
    <t>Los Batifondos de la Boca</t>
  </si>
  <si>
    <t>Los AJustadores</t>
  </si>
  <si>
    <t>23.50</t>
  </si>
  <si>
    <t>Kumbiemos el sistema / Pobre de ustedes</t>
  </si>
  <si>
    <t>01/05/2018</t>
  </si>
  <si>
    <t>Match de Impro</t>
  </si>
  <si>
    <t>Hipócritas Teatro Under</t>
  </si>
  <si>
    <t>4 al 6 de mayo</t>
  </si>
  <si>
    <t>La ciudad del Primogenito</t>
  </si>
  <si>
    <t>Dos al Hilo</t>
  </si>
  <si>
    <t>Popito el aviador / PsicoPata Poli</t>
  </si>
  <si>
    <t>Lavaque &amp; Desoriente</t>
  </si>
  <si>
    <t>Isabella  (tributo a Cerati y Soda Stereo)</t>
  </si>
  <si>
    <t>Leandro Pericas  "Canciones y Amigos"</t>
  </si>
  <si>
    <t>Los Altamirano</t>
  </si>
  <si>
    <t>11 al 13 de mayo</t>
  </si>
  <si>
    <t>11/05/2018</t>
  </si>
  <si>
    <t>Concierto Amelita Baltar
"Homenaje a Edna Pozzi"</t>
  </si>
  <si>
    <t>Cumbia Pepa</t>
  </si>
  <si>
    <t>Que sea blues</t>
  </si>
  <si>
    <t>Tributo a Manu Chao</t>
  </si>
  <si>
    <t>12/05/2018</t>
  </si>
  <si>
    <t>Dia Nacional de los monumentos
(artesanos, música, danzas)</t>
  </si>
  <si>
    <t>"Escencia" tablao flamenco</t>
  </si>
  <si>
    <t>Analia, Ivana, Cora</t>
  </si>
  <si>
    <t>13/05/2018</t>
  </si>
  <si>
    <t>11 a 16 hs</t>
  </si>
  <si>
    <t>Feria en el Luar Kayad
(buffet, emprendedores, talleres)</t>
  </si>
  <si>
    <t>Plaza del Sol</t>
  </si>
  <si>
    <t>El hombrecito (teatro)</t>
  </si>
  <si>
    <t>18 al 20 de mayo</t>
  </si>
  <si>
    <t>18/05/2018</t>
  </si>
  <si>
    <t>15 a 19 hs</t>
  </si>
  <si>
    <t>Día de los Museos - espacios abiertos y gratuitos</t>
  </si>
  <si>
    <t>Muestra de Arte Sacro</t>
  </si>
  <si>
    <t>Osde Espacio de Arte</t>
  </si>
  <si>
    <t>Muestra Fotográfica y Fotolibro</t>
  </si>
  <si>
    <t>23hs</t>
  </si>
  <si>
    <t>Varieté Popular (exposición de fotos y cuadros, proyecciones)</t>
  </si>
  <si>
    <t>21hs</t>
  </si>
  <si>
    <t>Homenaje a Aníbal Pichuco Troilo - Nuevo Grupo Tango y cantantes invitados</t>
  </si>
  <si>
    <t>Teatro: Crimen</t>
  </si>
  <si>
    <t>La Tasty Groove</t>
  </si>
  <si>
    <t>Efecto Lunática</t>
  </si>
  <si>
    <t>23 hs</t>
  </si>
  <si>
    <t>PunkRock: Adriana Bocona y Juan Novoa</t>
  </si>
  <si>
    <t>19/05/2018</t>
  </si>
  <si>
    <t>16.30 a 19 Hs.</t>
  </si>
  <si>
    <t>Muestra homenaje a Rodolfo Walsh "Los oficios de la palabra</t>
  </si>
  <si>
    <t>“11 años” - Folclore. “Miki” Yomaiel y Oscar de Franco</t>
  </si>
  <si>
    <t>Varieté "Mujeres en Escena"</t>
  </si>
  <si>
    <t>La Cortada Cultural</t>
  </si>
  <si>
    <t>21 hs.</t>
  </si>
  <si>
    <t>Alla donde sopla el viento</t>
  </si>
  <si>
    <t>“Trío Cámara 21”. Manuel Cortasar</t>
  </si>
  <si>
    <t>La Mama Peña: Música y Danza</t>
  </si>
  <si>
    <t>Club Fomento Barrio Malvinas</t>
  </si>
  <si>
    <t>22 hs</t>
  </si>
  <si>
    <t>Música y Canciones: Gaciela Abad</t>
  </si>
  <si>
    <t>El Viejo Almacén</t>
  </si>
  <si>
    <t>23 hs.</t>
  </si>
  <si>
    <t>Rock: Solter y Autopiloto</t>
  </si>
  <si>
    <t>Don Pedro CON Espinas</t>
  </si>
  <si>
    <t>Matito "Tony" Vercellino: La muerte del Emperador</t>
  </si>
  <si>
    <t>20/05/2018</t>
  </si>
  <si>
    <t>20 hs.</t>
  </si>
  <si>
    <t>25 al 27 de mayo</t>
  </si>
  <si>
    <t>14.30 a 17.30hs</t>
  </si>
  <si>
    <t>“Trueque, compra, rescate y exposición”</t>
  </si>
  <si>
    <t>Museo Batallas de Cepeda</t>
  </si>
  <si>
    <t>14.30 a 19.30hs</t>
  </si>
  <si>
    <t>Muestra El Guardian de los juguetes</t>
  </si>
  <si>
    <t>El Guardian de los juguetes</t>
  </si>
  <si>
    <t>22hs</t>
  </si>
  <si>
    <t>Kayak, Kimura, Tasty Groove</t>
  </si>
  <si>
    <t>El Pacto</t>
  </si>
  <si>
    <t>Muestra “Trueque, compra, rescate y exposición”</t>
  </si>
  <si>
    <t>15.30hs</t>
  </si>
  <si>
    <t>Festival Sustentable</t>
  </si>
  <si>
    <t>20hs</t>
  </si>
  <si>
    <t>Premios "Zorzal"</t>
  </si>
  <si>
    <t>1 al 3 de junio</t>
  </si>
  <si>
    <t>Apertura Muestra "Con los sentidos" de Cristina Frigerio</t>
  </si>
  <si>
    <t>Danza: "Su Frida"</t>
  </si>
  <si>
    <t>Trío musical: Fernando Vila, Martín Risso y Caludio Mucci</t>
  </si>
  <si>
    <t>14.00 a 19.00 hs</t>
  </si>
  <si>
    <t>Muestra de juguetes antiguos</t>
  </si>
  <si>
    <t>Música: Pajjaro, Negro Librandi y Tony Vercellino</t>
  </si>
  <si>
    <t>Unipersonal - Ciudad Macabra</t>
  </si>
  <si>
    <t>Música: Emiliano Del Rio, Ariel González y Héctor Biscayart</t>
  </si>
  <si>
    <t>Música: La Odisea de Amilú; Garuda y Autoplioto</t>
  </si>
  <si>
    <t>Teatro - Emilia Mazer: Buscando a Madonna</t>
  </si>
  <si>
    <t>Teatro - "Allá donde sopla el viento"</t>
  </si>
  <si>
    <t>Música: Luli Peralta y La Trova Azul</t>
  </si>
  <si>
    <t>8 al 10 de junio</t>
  </si>
  <si>
    <t>08/06/2018</t>
  </si>
  <si>
    <t>20.00 hs</t>
  </si>
  <si>
    <t>Hagam Poesia Visual
Homenaje a Juan Carlos Romero</t>
  </si>
  <si>
    <t>Exposición de Arte, Indumentaria, Poesía y Música</t>
  </si>
  <si>
    <t>21.00hs</t>
  </si>
  <si>
    <t>"Los mejor de mi" Nancy Freyre</t>
  </si>
  <si>
    <t>21.30hs</t>
  </si>
  <si>
    <t>"Alma de Tango"</t>
  </si>
  <si>
    <t>Babilonia Eventos</t>
  </si>
  <si>
    <t>22.00hs</t>
  </si>
  <si>
    <t>Nene Gonzalez, Jose Moran,
Bocha Luca, Fernando Vila</t>
  </si>
  <si>
    <t>09/06/2018</t>
  </si>
  <si>
    <t>21</t>
  </si>
  <si>
    <t>Música: Fernando Morales e invitados</t>
  </si>
  <si>
    <t>Ballet de Danzas Árabes de Yoana Pizzano</t>
  </si>
  <si>
    <t>21.3</t>
  </si>
  <si>
    <t>Penultima comedia inglesa</t>
  </si>
  <si>
    <t>Ciclo de Stand Up - Camilo Orlando</t>
  </si>
  <si>
    <t>La Usina Cervecería</t>
  </si>
  <si>
    <t>23.5</t>
  </si>
  <si>
    <t>Solter</t>
  </si>
  <si>
    <t>Flora Indoor</t>
  </si>
  <si>
    <t>10/06/2018</t>
  </si>
  <si>
    <t>14 a 20</t>
  </si>
  <si>
    <t>Feria y Variete música en vivo, 
kermesse, buffet)</t>
  </si>
  <si>
    <t>Club Viajantes Pergamino</t>
  </si>
  <si>
    <t>20</t>
  </si>
  <si>
    <t>"El Pibe Cepeda" teatro</t>
  </si>
  <si>
    <t>22 al 24 de junio</t>
  </si>
  <si>
    <t>La Ilusa Realidad / Fotogramas de Silvia Aquiles</t>
  </si>
  <si>
    <t>18.30</t>
  </si>
  <si>
    <t>Cine Debate: Del Libro a la pantalla: Farenheit 451</t>
  </si>
  <si>
    <t>Muestra Fotográfica "Ensayos Urbanos"</t>
  </si>
  <si>
    <t>Colegio de Arquitectos de la Provincia de Buenos Aires</t>
  </si>
  <si>
    <t>Cascanueces en Danza estudio de danzas de Florentina Pansecchi</t>
  </si>
  <si>
    <t>Música: La Tasty Groove</t>
  </si>
  <si>
    <t>July Gianini y artistas invitados</t>
  </si>
  <si>
    <t xml:space="preserve">“Muestra escuela de danzas El Recero”
de Mauro Goitea
</t>
  </si>
  <si>
    <t xml:space="preserve">“Españolísima” – Grupo “La bayadera”
- María Elena Oviedo
</t>
  </si>
  <si>
    <t>BOLEROS 2018</t>
  </si>
  <si>
    <t>22.30</t>
  </si>
  <si>
    <t>StandUp: Jorge Fossetti "Cuarentón"</t>
  </si>
  <si>
    <t>Tribu Lunar</t>
  </si>
  <si>
    <t>El Carro / La 38</t>
  </si>
  <si>
    <t>Cora Tuliani: Canciones nuestras</t>
  </si>
  <si>
    <t xml:space="preserve">Función de Danzas de Ianina Carlini
</t>
  </si>
  <si>
    <t>29 de junio al 01 de julio</t>
  </si>
  <si>
    <t>8.00 a 17.00</t>
  </si>
  <si>
    <t>Muestra colectiva "Cerros de cemento"</t>
  </si>
  <si>
    <t>16.30 a 21.00</t>
  </si>
  <si>
    <t>Con los sentidos de Cristina Frigerio</t>
  </si>
  <si>
    <t>19.30 y 21.30</t>
  </si>
  <si>
    <t>Orquesta Juan D'arienzo y Javier Astrada</t>
  </si>
  <si>
    <t>Hagamos Poesía Visual homenaje a Juan Carlos Romero</t>
  </si>
  <si>
    <t>Poesía + Poesía</t>
  </si>
  <si>
    <t>RegistrArte</t>
  </si>
  <si>
    <t>Penúltima Comedia Inglesa</t>
  </si>
  <si>
    <t>Prisma Pink Floyd Experience</t>
  </si>
  <si>
    <t>Electromúsica: Latidos de Nacho Veloz</t>
  </si>
  <si>
    <t>SIN ANESTESIA</t>
  </si>
  <si>
    <t>Tango La Ochava</t>
  </si>
  <si>
    <t>Coro Municipal de Niños y Jovenes</t>
  </si>
  <si>
    <t>Parroquia San Vicente de Paul</t>
  </si>
  <si>
    <t>Poesía mas Poesía</t>
  </si>
  <si>
    <t>Teatro: "La 191" de Walter Brumatti</t>
  </si>
  <si>
    <t>Session SNM: Tributo a Charly</t>
  </si>
  <si>
    <t>La Honky Tonk y Todavía no rock</t>
  </si>
  <si>
    <t>Primera Muestra Anual de Academias de Danzas</t>
  </si>
  <si>
    <t>6 al 9 de julio</t>
  </si>
  <si>
    <t>Pasillo de las Artes: Lucas Montero</t>
  </si>
  <si>
    <t>Pasillo de las Artes HCD Pergamino</t>
  </si>
  <si>
    <t>Muestra Pletórica de Andres Vanney</t>
  </si>
  <si>
    <t>Smooth Jazz 
de la mano de Martin Risso</t>
  </si>
  <si>
    <t>Autopiloto
D.I.S.T.U.R.B.I.A</t>
  </si>
  <si>
    <t>Poesía en vivo: La herida fundamental</t>
  </si>
  <si>
    <t>Academia de Danza 
de los Hermanos Pérez</t>
  </si>
  <si>
    <t>Como el culo</t>
  </si>
  <si>
    <t>"Ritmos Argentinos"
Carpe Diem</t>
  </si>
  <si>
    <t>Pajjaro Mind Machine Interface</t>
  </si>
  <si>
    <t>Noche de Trova. La Tapia Antifonal Dúo</t>
  </si>
  <si>
    <t>Carrousel</t>
  </si>
  <si>
    <t>20.45</t>
  </si>
  <si>
    <t>Wanda Pereyra y 
Los Mensajeros</t>
  </si>
  <si>
    <t>21 hs</t>
  </si>
  <si>
    <t>Absurdito de Gonzo Vizán
Stand Up</t>
  </si>
  <si>
    <t>Los Cigalas 
(cumbia- reggae - rumba)</t>
  </si>
  <si>
    <t>Royal Caramel: Covers internacionales</t>
  </si>
  <si>
    <t>Belfast Bar</t>
  </si>
  <si>
    <t>Música en vivo: Efecto Lunatica</t>
  </si>
  <si>
    <t>10.00</t>
  </si>
  <si>
    <t>Feria Persa: Artesanías, gastronomía, arte</t>
  </si>
  <si>
    <t>13 al 15 de julio</t>
  </si>
  <si>
    <t>9 a 17</t>
  </si>
  <si>
    <t>Muestra Grandes Mamíferos Sudamericanos</t>
  </si>
  <si>
    <t>14 a 19</t>
  </si>
  <si>
    <t>Museo de Minerales - Muestra interactiva</t>
  </si>
  <si>
    <t>Muestra fotográfica Alumnos PEPSAM: Con ojos de Niños</t>
  </si>
  <si>
    <t>16.00</t>
  </si>
  <si>
    <t>Free Style: B Boys Mcs in the House</t>
  </si>
  <si>
    <t>Quinteto Amores Tango</t>
  </si>
  <si>
    <t>Colegio de Escribanos Pergamino</t>
  </si>
  <si>
    <t>Presentación de libro: Historias del Viejo Pergamino de R. Restaino</t>
  </si>
  <si>
    <t>MOJUPER</t>
  </si>
  <si>
    <t>Kimura</t>
  </si>
  <si>
    <t>9.30 a 12.30 y de14 a 19</t>
  </si>
  <si>
    <t>Feria Verde Agroecologica</t>
  </si>
  <si>
    <t>15.00</t>
  </si>
  <si>
    <t>Comedia Musical: Dorothy y la Bruja de Z</t>
  </si>
  <si>
    <t>La Fábrica Musical en desconcierto</t>
  </si>
  <si>
    <t>El circo mágico de Petunia</t>
  </si>
  <si>
    <t>Stand up: Desubicado</t>
  </si>
  <si>
    <t>Migas. Teatro Físico</t>
  </si>
  <si>
    <t>17.00</t>
  </si>
  <si>
    <t>Teatro Infantil: Encantados</t>
  </si>
  <si>
    <t>20 al 22 de julio</t>
  </si>
  <si>
    <t>Capacitación en Robótica</t>
  </si>
  <si>
    <t>Una Gota de Agua / Nacho Sacruch</t>
  </si>
  <si>
    <t>15.30</t>
  </si>
  <si>
    <t>El Ratón Perez y el Hada de los Dientes</t>
  </si>
  <si>
    <t>Dorothy y la Bruja de Oz</t>
  </si>
  <si>
    <t>El Circo Mágico de Petunia / Cirkimanía</t>
  </si>
  <si>
    <t>Teatro infantil: La oruga, la mariposa y el hombre</t>
  </si>
  <si>
    <t>Encantados (Fideo Fino, Cora Tulliani y Leandro Llovet)</t>
  </si>
  <si>
    <t>17.30</t>
  </si>
  <si>
    <t>Cantando en la granja/ Copetín y Violeta Margarita</t>
  </si>
  <si>
    <t>Los Cómicos de la esquina</t>
  </si>
  <si>
    <t>Evapora Rock y La Rocka</t>
  </si>
  <si>
    <t>14.30 a 17.30</t>
  </si>
  <si>
    <t>Exposición de juguetes antiguos</t>
  </si>
  <si>
    <t>Canciones de la gallina de la granja</t>
  </si>
  <si>
    <t>Mestra Museo Ferroviario APREF</t>
  </si>
  <si>
    <t>Mohana: El musical del oceano</t>
  </si>
  <si>
    <t>Rock: Isabella</t>
  </si>
  <si>
    <t>Ciclo Fem: Seremos Reinas</t>
  </si>
  <si>
    <t>Lenguajes: Tres historias vinculares</t>
  </si>
  <si>
    <t>Kayak</t>
  </si>
  <si>
    <t>Lavaque Blues Band: Dragon Verde</t>
  </si>
  <si>
    <t>La fábrica Musical en desconcierto</t>
  </si>
  <si>
    <t>Varieté Teatral a cargo de Carla Fachinat</t>
  </si>
  <si>
    <t>27 al 29 de julio</t>
  </si>
  <si>
    <t>Hilando América: Taller de juegos con hilos</t>
  </si>
  <si>
    <t>La Fábrica Musical en Desconcierto</t>
  </si>
  <si>
    <t>Teatro Infantil: Sofía y la guardiana de los sueños</t>
  </si>
  <si>
    <t>Taller de Historieta</t>
  </si>
  <si>
    <t>Sin Anestesia: Barrioteatro</t>
  </si>
  <si>
    <t>Museo / Exposición de juguetes antiguos</t>
  </si>
  <si>
    <t>Museo Ferroviario APREF</t>
  </si>
  <si>
    <t>El Inombrable show Stand Up por Mujeres</t>
  </si>
  <si>
    <t>Teatro: Varieté Absurda</t>
  </si>
  <si>
    <t>Pampa's Jazz</t>
  </si>
  <si>
    <t>Música instrumental: Pájaro</t>
  </si>
  <si>
    <t>Rock: Palo y a la bolsa</t>
  </si>
  <si>
    <t>Fiesta de la Jungla con Tony Lyon</t>
  </si>
  <si>
    <t>Humor: Querídisimo Señor Don Julio / Todos los males comienzan con un dolor</t>
  </si>
  <si>
    <t>3 al 5 de agosto</t>
  </si>
  <si>
    <t>Connie y Pablo Digilo</t>
  </si>
  <si>
    <t>Karaoke Night con David</t>
  </si>
  <si>
    <t>La Herida Fundamental: Poesías</t>
  </si>
  <si>
    <t>0.30</t>
  </si>
  <si>
    <t>Matías y los Elegidos / Magia Blanca / Nostalgias</t>
  </si>
  <si>
    <t>Pinzon Football Club</t>
  </si>
  <si>
    <t>10.30</t>
  </si>
  <si>
    <t>Pre ComiCon en Peatonal</t>
  </si>
  <si>
    <t>Muestra Museo Ferroviario APREF</t>
  </si>
  <si>
    <t>Peña: Canto a mi tierra</t>
  </si>
  <si>
    <t>21.15</t>
  </si>
  <si>
    <t>Bajo Terapia</t>
  </si>
  <si>
    <t>Ivana Fortunatti &amp; De Voz en Voz</t>
  </si>
  <si>
    <t>TRULALA y la Banda de Matías Pochi</t>
  </si>
  <si>
    <t>Retro Night '80</t>
  </si>
  <si>
    <t>Dona Cristófaro Muestra de la Agrupación Flor de Ceibo</t>
  </si>
  <si>
    <t>El Tigre Goro e Imperio Tropical</t>
  </si>
  <si>
    <t>10 al 12 de agosto</t>
  </si>
  <si>
    <t>Juan Carlos Migliaro: Cordialmente / Música Iberoamericana</t>
  </si>
  <si>
    <t>Recuerdo de la Payada Histórica</t>
  </si>
  <si>
    <t>Tia Agata</t>
  </si>
  <si>
    <t>Fiesta Diversa LTGB</t>
  </si>
  <si>
    <t>Feria Agroecológica / Taller de construcción de juguetes</t>
  </si>
  <si>
    <t>Manuel Cortasar: Concierto de Violín</t>
  </si>
  <si>
    <t>Caperucita: Un espectáculo feroz</t>
  </si>
  <si>
    <t>Alejandro Dolina: La venganza será terrible</t>
  </si>
  <si>
    <t>Luly Peralta y la Trova Azul</t>
  </si>
  <si>
    <t>Bajo terapia</t>
  </si>
  <si>
    <t>July Ganini - Música de Peliculas</t>
  </si>
  <si>
    <t>Pajaro Mind machine Interface Música en vivo</t>
  </si>
  <si>
    <t>La Cumbia que nos parió</t>
  </si>
  <si>
    <t>Club San Telmo</t>
  </si>
  <si>
    <t>“Bailamos” Carina Fajar</t>
  </si>
  <si>
    <t>Jorge Sharry / Pedro Tejedor: 50 años Ininterrumpidos de Escenario</t>
  </si>
  <si>
    <t>Alberto Bianco/ Lo mejor de Boleros</t>
  </si>
  <si>
    <t>17 al 20 de agosto</t>
  </si>
  <si>
    <t>Muestra Colectiva "Amigos Patrimonio Nuestro"</t>
  </si>
  <si>
    <t>Museo Municipal de Bellas Artes</t>
  </si>
  <si>
    <t>Muestra de alumnos de disntintos Talleres</t>
  </si>
  <si>
    <t>Artes Plásticas: Muestra Colectiva</t>
  </si>
  <si>
    <t>Ferchu Torregosa</t>
  </si>
  <si>
    <t>Femijoda ENM2018</t>
  </si>
  <si>
    <t>Música: Desoriente &amp; Chabón</t>
  </si>
  <si>
    <t>Cine debate orgulloso: Mia</t>
  </si>
  <si>
    <t>Mirka Duzevich: Muestra Taller de Teatro en Danza</t>
  </si>
  <si>
    <t>Sobredosis de Soda Tributo a Soda stereo</t>
  </si>
  <si>
    <t>Capu + Paulina Torres</t>
  </si>
  <si>
    <t>Día del niño (juegos, talleres, 
merienda, espectáculos)</t>
  </si>
  <si>
    <t>Encuentro de Danzas Árabes “Aíla”</t>
  </si>
  <si>
    <t>Julio Torrado / Alberto Bianco: Setenta</t>
  </si>
  <si>
    <t>Muestra Taller de Música /José Librandi</t>
  </si>
  <si>
    <t>Música: Bajo Trance</t>
  </si>
  <si>
    <t>24 al 26 de agosto</t>
  </si>
  <si>
    <t>Muestra de alumnos de distintos Talleres</t>
  </si>
  <si>
    <t>Muestra "Historias para armar" de Norberto Picco Paci</t>
  </si>
  <si>
    <t>Conjunto vocal Almagre</t>
  </si>
  <si>
    <t>Varieté: La que nos parió</t>
  </si>
  <si>
    <t>ComiCon</t>
  </si>
  <si>
    <t>II Muestra de muñecas</t>
  </si>
  <si>
    <t>Tallercito de Moda</t>
  </si>
  <si>
    <t>VIII Encuentro de Agrupaciones Instrumentales</t>
  </si>
  <si>
    <t>40 años de Ballet El Triunfo</t>
  </si>
  <si>
    <t>Ser Feliz - Fernando Estabillo</t>
  </si>
  <si>
    <t>Música: Cataleya</t>
  </si>
  <si>
    <t>Reggae + Cumbia: Kunta Kinte y Rancho Barraco</t>
  </si>
  <si>
    <t>Noche de Damas Free</t>
  </si>
  <si>
    <t>31 de agosto al 2 de septiembre</t>
  </si>
  <si>
    <t>"Celebración de lo cotidiano" Guillermo Mañe</t>
  </si>
  <si>
    <t>Justo en lo mejor de mi vida</t>
  </si>
  <si>
    <t>Fiesta Fin de Mes</t>
  </si>
  <si>
    <t>Savage Room / Alejo Fiol DJ Live</t>
  </si>
  <si>
    <t>Eva Pora Rock Caléndula</t>
  </si>
  <si>
    <t>El Tigre Goro / Apasionados / La Marka 013</t>
  </si>
  <si>
    <t>13.00 a 18.00</t>
  </si>
  <si>
    <t>Competencia Summer BMX Contest</t>
  </si>
  <si>
    <t>Más alla del Umbral. Libros Intervenidos</t>
  </si>
  <si>
    <t>La Odisea de Amillú</t>
  </si>
  <si>
    <t>La 2001/ Chelo y la Bestia / Magia Blanca</t>
  </si>
  <si>
    <t>La Honky Tonk</t>
  </si>
  <si>
    <t>Juan Torresi Electric Session</t>
  </si>
  <si>
    <t>Fiesta Diversa LTGB Disfraces</t>
  </si>
  <si>
    <t>Pampa´s Jazz</t>
  </si>
  <si>
    <t>Cora Tulliani: Tango y Folclore</t>
  </si>
  <si>
    <t>Agrupación Palmar / Imperio Tropical</t>
  </si>
  <si>
    <t>7 al 9 de septiembre</t>
  </si>
  <si>
    <t>Muestra Colectiva Cruzar 3/ Escuela de Artes Visuales</t>
  </si>
  <si>
    <t>Muestra de Pinturas de Jorge Costa</t>
  </si>
  <si>
    <t>Nuevo Grupo Tango – Homenaje al Polaco Goyeneche</t>
  </si>
  <si>
    <t>Labaque Blues Band: 17 años</t>
  </si>
  <si>
    <t>La Herida Fundamental: Poesía en vivo</t>
  </si>
  <si>
    <t>Presentación antología del Taller Literario "Alejandra Pizarnik"</t>
  </si>
  <si>
    <t>Juan Carlos Migliaro: “A la Carta”</t>
  </si>
  <si>
    <t>Música y Danza: Centro de Cuerdas Suzuki y Adagio</t>
  </si>
  <si>
    <t>Si alguien lo sabe</t>
  </si>
  <si>
    <t>En esta obra nadie llora</t>
  </si>
  <si>
    <t>Peña Orgullosa</t>
  </si>
  <si>
    <t>Cataleya</t>
  </si>
  <si>
    <t>PRIMAVERA EN LOS PUEBLOS: Cosa e' Loco y Rancho Barraco</t>
  </si>
  <si>
    <t>Club Atlético Deportivo Acevedo</t>
  </si>
  <si>
    <t>Festival: Justicia x Vito Otero</t>
  </si>
  <si>
    <t>Predio Histórico Ferroviario</t>
  </si>
  <si>
    <t>Las Garibaldi</t>
  </si>
  <si>
    <t>Agostina Churín: Danzas Árabes</t>
  </si>
  <si>
    <t>14 al 16 de septiembre</t>
  </si>
  <si>
    <t>Muestra Colectiva: Cruzar 3 / Escuela de Artes Visuales</t>
  </si>
  <si>
    <t>Pasillo de las artes 
Muestra de acuarelas</t>
  </si>
  <si>
    <t>Teatro Ciego: Como te ven te tratan</t>
  </si>
  <si>
    <t>Entre amigos y canciones: Biscayart - Del Rio - Gonzalez - Scaglia</t>
  </si>
  <si>
    <t>Nicolás Cualino - Jazz, Bossa, Rock</t>
  </si>
  <si>
    <t>Bubis Vayins - Autopiloto - Saunas</t>
  </si>
  <si>
    <t>15.00hs</t>
  </si>
  <si>
    <t>PRIMAVERA EN LOS PUEBLOS: Déjala que Suene y Cumbia Pepa</t>
  </si>
  <si>
    <t>Martin Risso + músicos invitados</t>
  </si>
  <si>
    <t>Música: Setenta</t>
  </si>
  <si>
    <t>Femijoda 3</t>
  </si>
  <si>
    <t>El ratón Perez y el hada de los dientes</t>
  </si>
  <si>
    <t>Cuises en las vías</t>
  </si>
  <si>
    <t>21 al 24 de septiembre</t>
  </si>
  <si>
    <t>Fiesta de la Primavera: Isabella Rock, Tía Ágata y Cumbia Pepa</t>
  </si>
  <si>
    <t>Cerámica y Pintura: Los pensamientos que elegimos pensar"</t>
  </si>
  <si>
    <t>“Kayak en vivo”
Presentación del primer CD</t>
  </si>
  <si>
    <t>21/092018</t>
  </si>
  <si>
    <t>Acustic Sessions: noche española con Adrian Charras y Verónica González</t>
  </si>
  <si>
    <t>Corcho's Cafe</t>
  </si>
  <si>
    <t>Plan V - Rock nacional</t>
  </si>
  <si>
    <t>Fer Torregrosa / Bicho Raro / Caso Vambüren</t>
  </si>
  <si>
    <t>Fiesta Vera: Música, Gastronomía y Vinilos</t>
  </si>
  <si>
    <t>PRIMAVERA EN LOS PUEBLOS: 
Déjala que Suene y Rancho Barraco</t>
  </si>
  <si>
    <t>Plaza Cívica de Alfonzo</t>
  </si>
  <si>
    <t>Magnifica ( Carmen Barbieri)</t>
  </si>
  <si>
    <t>Muestra de Danza “El Entrevero”</t>
  </si>
  <si>
    <t>Música: Connie y Pablo</t>
  </si>
  <si>
    <t>El humor de Pepo</t>
  </si>
  <si>
    <t>Sil y Ale: Mas Cumbia por favor</t>
  </si>
  <si>
    <t>Bellas Artes te encuentra bailando</t>
  </si>
  <si>
    <t>Femi Feria</t>
  </si>
  <si>
    <t>Muestra Ballet Odille</t>
  </si>
  <si>
    <t>Academia Cascanueces: “Muestra de Danzas Clásica”</t>
  </si>
  <si>
    <t>Se casa la abuela?</t>
  </si>
  <si>
    <t>Otro Toque: Llamazares y Vercellino</t>
  </si>
  <si>
    <t>28 al 30de septiembre</t>
  </si>
  <si>
    <t>Muestra Ex-Libris de Pergamino Impreso</t>
  </si>
  <si>
    <t>Muestra de Pinturas SALUDarte</t>
  </si>
  <si>
    <t>Peña Joaquín Debeljuh Taruselli</t>
  </si>
  <si>
    <t>Facundo Bernal: “Nortango”</t>
  </si>
  <si>
    <t>Música: Sin Anestesia</t>
  </si>
  <si>
    <t>PRIMAVERA EN LOS PUEBLOS: Cosa e' Loco y Cumbia Pepa</t>
  </si>
  <si>
    <t>El Socorro / Caminódromo Municipal</t>
  </si>
  <si>
    <t>Hilario Romero: "Peña entre amigos”</t>
  </si>
  <si>
    <t>Hugo Ramallo “Misatango”</t>
  </si>
  <si>
    <t>Teatro y Danza: Estas cuatro / Los Nadies</t>
  </si>
  <si>
    <t>El Señor Puntila y su criado Matti de Bertolt Bretch</t>
  </si>
  <si>
    <t>Rock/ pop: Zapaie</t>
  </si>
  <si>
    <t>La Joda de Emilio</t>
  </si>
  <si>
    <t>Ramiro Aquino: “Aires de mi Tierra”</t>
  </si>
  <si>
    <t>Cuises en las vías: Los ojos llenos de amor</t>
  </si>
  <si>
    <t>El Señor Puntila y su criado Matti de Bertolt Brecht</t>
  </si>
  <si>
    <t>5 al 7 de octubre</t>
  </si>
  <si>
    <t>09.00 a 11.30
16.30 a 19.30</t>
  </si>
  <si>
    <t xml:space="preserve">
Jornada Arte, Sociedad y Política - Presentación de libro: "La depuración ideológica del peronismo en General Sarmiento 1973 -1974"</t>
  </si>
  <si>
    <t>Aníbal Laserre: Neoliberalismo y Psicoanálisis</t>
  </si>
  <si>
    <t>UNNOBA Sede Edificio Matilde</t>
  </si>
  <si>
    <t>Presentación Novela : De entrecasa de Gabriela Vilardo</t>
  </si>
  <si>
    <t>Muestra Distopia - Utopia, de Pablo Roques</t>
  </si>
  <si>
    <t>Con aire español - música, danza, poesis, 
pintura en vivo.</t>
  </si>
  <si>
    <t>16.30 a 19.30</t>
  </si>
  <si>
    <t>Ritmos Argentinos</t>
  </si>
  <si>
    <t>Noche de Folclore - Leandro Pericas</t>
  </si>
  <si>
    <t>Leven Anclas, Buzo Valija, Autopiloto</t>
  </si>
  <si>
    <t>Don Pedro Con Espinas</t>
  </si>
  <si>
    <t>10.00 a 18.00</t>
  </si>
  <si>
    <t>Enbarriarte Alfonso</t>
  </si>
  <si>
    <t>17.00 a 23.00</t>
  </si>
  <si>
    <t>Varieté Contracultural</t>
  </si>
  <si>
    <t>Marcela Sanchez</t>
  </si>
  <si>
    <t>Las Mellis Ramírez: Celebrando 15 años con la Música</t>
  </si>
  <si>
    <t>En una plaza</t>
  </si>
  <si>
    <t>11 al 14 de octubre</t>
  </si>
  <si>
    <t>Videos sobre canciones de María Elena Walsh</t>
  </si>
  <si>
    <t>Radioteatro Día de la Independencia</t>
  </si>
  <si>
    <t>Rosana Peirone: Presentación Manjares con Magia</t>
  </si>
  <si>
    <t>Pitu Saá: Antiprincesas y antihéroes</t>
  </si>
  <si>
    <t>El cuento y la diversidad de formatos</t>
  </si>
  <si>
    <t>La obra de Adela Basch</t>
  </si>
  <si>
    <t>Pilar Martínez: Presenatción de libro sobre educación contínua</t>
  </si>
  <si>
    <t>Luciano Saracino: El terror y yo, una historia de amor</t>
  </si>
  <si>
    <t>Proyecto: Sabías qué?</t>
  </si>
  <si>
    <t>Un rinconcito de magia</t>
  </si>
  <si>
    <t>Proyección de Cuentos a la deriva de Horacio Quiroga</t>
  </si>
  <si>
    <t>Poesía y Música: Mario Benedetti</t>
  </si>
  <si>
    <t>Amor. Vino y Palabra: El Banquete de Platón</t>
  </si>
  <si>
    <t>Presentación de la revista "Letras del Silencio " Taller literario Alejandra Pizarnik</t>
  </si>
  <si>
    <t>19.30 hs</t>
  </si>
  <si>
    <t>Acto Apertura Oficial Feria del Libro Pergamino 2018</t>
  </si>
  <si>
    <t>9 a 20 hs.</t>
  </si>
  <si>
    <t>FERIA DEL LIBRO</t>
  </si>
  <si>
    <t>Proyectos de Ingles y de Geografía</t>
  </si>
  <si>
    <t>Nueva aventura de Pinocho</t>
  </si>
  <si>
    <t>Luciano Saracino: Si hacemos historietas?</t>
  </si>
  <si>
    <t>Tutoriales de Matematica: audio Libro</t>
  </si>
  <si>
    <t>Mercedes Araujo: Taller de Poesía e Imagen</t>
  </si>
  <si>
    <t>Proyecto Amor en Geometría</t>
  </si>
  <si>
    <t>Teatro: El pueblo de los fantasmas</t>
  </si>
  <si>
    <t>Nerdeando con Netflix</t>
  </si>
  <si>
    <t>Por un Mundo mejor: Derechos del Niño</t>
  </si>
  <si>
    <t>Audiocuento: Cuento con lobos</t>
  </si>
  <si>
    <t>Mercedes Santoro: La simpleza de educar / enseñar en tiempos complejos</t>
  </si>
  <si>
    <t>Luciano Saraccino: Es la historieta un aliado en el aula?</t>
  </si>
  <si>
    <t>Triptico Yupanqui; Narración, Guitarra y Piano</t>
  </si>
  <si>
    <t>Saberes especializados en Educación Superior</t>
  </si>
  <si>
    <t>Antología Colectiva: Narraciones pergaminenses</t>
  </si>
  <si>
    <t>Walter Lezcano: Calle</t>
  </si>
  <si>
    <t>Homenaje a Edna Pozzi: Un conjuro contra la soledad y la muerte</t>
  </si>
  <si>
    <t>Raúl Villalba: Elogios a las mujeres hasta el S XX</t>
  </si>
  <si>
    <t>11.hs</t>
  </si>
  <si>
    <t>Taller de poesía e imagen de Mercedes Araujo ( con cupo)</t>
  </si>
  <si>
    <t>14hs</t>
  </si>
  <si>
    <t>Taller de libros intervenidos para chicos</t>
  </si>
  <si>
    <t>15.hs</t>
  </si>
  <si>
    <t>Horacio Jaunarena: Nuevos desafíos y respuestas ante la Seguridad nacional</t>
  </si>
  <si>
    <t>15hs</t>
  </si>
  <si>
    <t>Presentación del libro" Grotowski y Compañia: Fuente y Variaciones</t>
  </si>
  <si>
    <t>Escuela de Artes Visuales</t>
  </si>
  <si>
    <t>16hs</t>
  </si>
  <si>
    <t>Presentación del Libro:" Latidos, Fotografías y Poesía". Daniel Della Valle y Pablo Vidal</t>
  </si>
  <si>
    <t>16.30hs</t>
  </si>
  <si>
    <t>Cami Camila: la famosa historia de las redes sociales</t>
  </si>
  <si>
    <t>17.hs</t>
  </si>
  <si>
    <t>presentación del libro: "Lofy y Wolf". Leonela Mos cheti</t>
  </si>
  <si>
    <t>17.30hs</t>
  </si>
  <si>
    <t>Disertación:" La traición y el engaño en Borges y Arlt". Tomás Fernandez</t>
  </si>
  <si>
    <t>18.hs</t>
  </si>
  <si>
    <t>Espectáculo de narración oral: " Contar para soñar" y " Había una vez. Ggabriela Cárcamo y Carmen Canga.</t>
  </si>
  <si>
    <t>18hs</t>
  </si>
  <si>
    <t>Presentación club Hem.Mercedes Araujo: Así es el fuego.</t>
  </si>
  <si>
    <t>Presentación del libro: " Quisiera ser mortal" de la poeta local Yamila Mansilla</t>
  </si>
  <si>
    <t>19hs</t>
  </si>
  <si>
    <t>Taller de guión de historietas de Alejandro Farías ( con cupo)</t>
  </si>
  <si>
    <t>19.30hs</t>
  </si>
  <si>
    <t>Charla abierta: lectura de textos a cargo de Selva Almada y acompañamiento musical a cargo de de Facundo Vázquez</t>
  </si>
  <si>
    <t>Taller de Libros Intervenidos para chicos</t>
  </si>
  <si>
    <t>Abuela cuenta cuentos.18hs:Bernardo Ramallo " Cuentos para arreglar el mundo</t>
  </si>
  <si>
    <t>Stand Up literario con Guillermo Ferreyro, Marcos Kramer, Mauricio Koch y V ivian Dragna</t>
  </si>
  <si>
    <t>Una mirada regional. Presentación de las editoriales Rama Negra, Nido de vacas y Milena</t>
  </si>
  <si>
    <t>Presentación de espectáculo circense y musical Loslibroyasos</t>
  </si>
  <si>
    <t>Presentación del libro : " El infierno en tu piel" de C amucha Escobar .Escritor invitado, Daniel Ruiz Rubini</t>
  </si>
  <si>
    <t>Grupo Musical TUMATE</t>
  </si>
  <si>
    <t>17hs</t>
  </si>
  <si>
    <t>Leandro Albani Presentación del libro : "ISIS". El ejército del trror</t>
  </si>
  <si>
    <t>Cátedra libre de Nicolás Maquiavelo. UNNOBA. Coordinador: Silvino CIFUENTES</t>
  </si>
  <si>
    <t>Presentación línea de cerámica Caminos</t>
  </si>
  <si>
    <t>GEN Cerámica y Deco</t>
  </si>
  <si>
    <t>Inauguración Muestra Taller de Arte Virginia Long</t>
  </si>
  <si>
    <t>11al 14 de octubre</t>
  </si>
  <si>
    <t>El pibe Cepeda” – Teatro Comedia</t>
  </si>
  <si>
    <t>Cristian Berrondo: Live Sax Show</t>
  </si>
  <si>
    <t>Connie - Pablo</t>
  </si>
  <si>
    <t>Caramba // Kayak // Terrible Sandokán</t>
  </si>
  <si>
    <t>Kunta Kinte</t>
  </si>
  <si>
    <t>Katmandú Bar Rock</t>
  </si>
  <si>
    <t>Corregidor: "Grotowsky y compañia: Fuentes y variaciones". Pablo Enrique Urruty y Claudio Ymaiel</t>
  </si>
  <si>
    <t>Presentación: La acción del analista</t>
  </si>
  <si>
    <t>Intervención alumnos de Artes Visuales</t>
  </si>
  <si>
    <t>Daniel Della Valle y Pablo Vidal: Latidos: Fotografía y Poesía</t>
  </si>
  <si>
    <t>Tomás Fernandez: La Traición y el engaño en Borges y Arlt</t>
  </si>
  <si>
    <t>Cami Camila: La famosa historietista de las redes sociales</t>
  </si>
  <si>
    <t>Presentación Lofy Wolf. Leonela Moschetti</t>
  </si>
  <si>
    <t>Presentación Club Hem: Mercedes Arujo y Carlos Battilana</t>
  </si>
  <si>
    <t>Narración Oral: contar para soñar. Gabriel Cárcamo y Carmen Canga</t>
  </si>
  <si>
    <t>Presentación Libro: Quisiera ser Mortal de Yamila Mansilla</t>
  </si>
  <si>
    <t>Peña Motor Fiesta: Encuentro Multimarcas</t>
  </si>
  <si>
    <t>Casa de la Cultura - J. A. de la Peña</t>
  </si>
  <si>
    <t>Academia de Joana Pizzano: Danzas Árabes</t>
  </si>
  <si>
    <t>Lectura y Música: Selva Almada y Facundo Vázquez</t>
  </si>
  <si>
    <t>11º Festival de Blues</t>
  </si>
  <si>
    <t>El Tao del Sexo</t>
  </si>
  <si>
    <t>Setenta</t>
  </si>
  <si>
    <t>Zapada con los músicos del Festival de Blues</t>
  </si>
  <si>
    <t>Willy Texas: Rock Nacional</t>
  </si>
  <si>
    <t>Los Popper y Robinho Cassares</t>
  </si>
  <si>
    <t>FERIA DEL LIBRO: cierre</t>
  </si>
  <si>
    <t>Arturo Ceballos, Bernardo Ramallo y Cora Tulliani: Elogio de la Pampa –Atahualpa Yupanqui y Pablo del Cerro</t>
  </si>
  <si>
    <t>La Rompiente</t>
  </si>
  <si>
    <t>Martín Risso: Jazz y Bossa</t>
  </si>
  <si>
    <t>16 al 14 de octubre</t>
  </si>
  <si>
    <t>Teatro: Gacela</t>
  </si>
  <si>
    <t>19 al 21 de octubre</t>
  </si>
  <si>
    <t>09.00 a 12.00</t>
  </si>
  <si>
    <t>13.30 a 16.30</t>
  </si>
  <si>
    <t>ESTACION CIENCIA</t>
  </si>
  <si>
    <t>Inauguración muestra triple de Fotografia</t>
  </si>
  <si>
    <t>“VEHIVURU” en Concierto</t>
  </si>
  <si>
    <t>PERGAMINO CELEBRA: Tributo a los Coros</t>
  </si>
  <si>
    <t>Iglesia Nuestra Señora de la Merced</t>
  </si>
  <si>
    <t>Los ojos llenos de amor</t>
  </si>
  <si>
    <t>Tres historias del mar" de Mariana de Althaus</t>
  </si>
  <si>
    <t>El Sr. Puntilla y su criado Mati de Bertolt Brecht</t>
  </si>
  <si>
    <t>Competencia de baile: Rock &amp; Roll</t>
  </si>
  <si>
    <t>Martín Risso: Tributo a Soda Stéreo</t>
  </si>
  <si>
    <t>Autopiloto: The Killer Machine</t>
  </si>
  <si>
    <t>Bodegón de Acevedo</t>
  </si>
  <si>
    <t>Kumbiemos el sistema</t>
  </si>
  <si>
    <t>14.00 A 20.00</t>
  </si>
  <si>
    <t>20/102018</t>
  </si>
  <si>
    <t>La Pecera</t>
  </si>
  <si>
    <t>“Homenaje a Piazzolla” – Presentación Trío Cámara 21</t>
  </si>
  <si>
    <t>Mauro Goitea :”Danzares”</t>
  </si>
  <si>
    <t>Música y Audiovisual: Muelles Colores &amp; Libertad</t>
  </si>
  <si>
    <t>Impro</t>
  </si>
  <si>
    <t>Festival Academia "Aires Criollos”</t>
  </si>
  <si>
    <t>26 al 28 de octubre</t>
  </si>
  <si>
    <t>Conferencia: El sable de la Libertad</t>
  </si>
  <si>
    <t>UNNOBA Pergamino</t>
  </si>
  <si>
    <t>Inauguración Muestra Vitrofusión</t>
  </si>
  <si>
    <t>ENCUENTRO DE TEATRO: El pibe Cepeda – Los Salieris de Obdulio</t>
  </si>
  <si>
    <t>Víctor Rotella Trío</t>
  </si>
  <si>
    <t>Marcos MaccagnoFolklore</t>
  </si>
  <si>
    <t>El Luchador (Banda de Junín)</t>
  </si>
  <si>
    <t>12.30 a 20.30</t>
  </si>
  <si>
    <t>2da Convencion de Tattoo Pergamino</t>
  </si>
  <si>
    <t>Sociedad Rural Pergamino</t>
  </si>
  <si>
    <t>Reinauguración Biblioteca</t>
  </si>
  <si>
    <t>Galpón del Arte</t>
  </si>
  <si>
    <t>Película "La noche más fría"</t>
  </si>
  <si>
    <t>Cinema Pergamino</t>
  </si>
  <si>
    <t>ENCUENTRO DE TEATRO: Queridisimo Señor Don Julio / Toryja</t>
  </si>
  <si>
    <t>PERGAMINO CELEBRA: Presentación de Cuerpos Estables: Danza / Música / Canto Coral</t>
  </si>
  <si>
    <t>ENCUENTRO DE TEATRO: "Lenguajes, Tres Postales Vinculares" / La Lata de Agua</t>
  </si>
  <si>
    <t>El Sr. Puntilla y su criado 
Matti de Bertolt Brecht</t>
  </si>
  <si>
    <t>Bicho Raro , Tamadre Palo y a la Bolsa</t>
  </si>
  <si>
    <t>Fiesta Afrocósmica</t>
  </si>
  <si>
    <t>Peña Folklorica</t>
  </si>
  <si>
    <t xml:space="preserve">Abuelos Club  </t>
  </si>
  <si>
    <t>fESTEJOS 123 ANIVERSARIO pERGAMINO</t>
  </si>
  <si>
    <t>Plaza 25 de mayo</t>
  </si>
  <si>
    <t>ENCUENTRO DE TEATRO: En una Plaza / Grupo Estelar</t>
  </si>
  <si>
    <t>Tango a la Gorra</t>
  </si>
  <si>
    <t>Club Social</t>
  </si>
  <si>
    <t>Nicole Kiesevich : Los Colores de la Danza</t>
  </si>
  <si>
    <t>ENCUENTRO DE TEATRO: Ofelia, morir, dormir, tal vez soñar / Salemteatro Group</t>
  </si>
  <si>
    <t>2 al 4 de noviembre</t>
  </si>
  <si>
    <t>Apertura Exposición Conectarte</t>
  </si>
  <si>
    <t>Peña a Beneficio de los Merenderos de Pergamino</t>
  </si>
  <si>
    <t>El Tao del sexo</t>
  </si>
  <si>
    <t>La Camorra: Rocke &amp; Blues</t>
  </si>
  <si>
    <t>Dry Bar</t>
  </si>
  <si>
    <t>Rock Pergamino: Kayak / Pour Pour / La llave del tiempo</t>
  </si>
  <si>
    <t>Los de Urquiza</t>
  </si>
  <si>
    <t>Tundra y Kenia</t>
  </si>
  <si>
    <t>Noche de Clasicos Internacionales</t>
  </si>
  <si>
    <t>Cordón Cuneta</t>
  </si>
  <si>
    <t>Ciclo de Poesía y Feria de libros /ELOISA CARTONERA Y NO HAGAN ENOJAR AL ELEFANTE / Música: Jimena Donelli</t>
  </si>
  <si>
    <t>17.30 a 20.30</t>
  </si>
  <si>
    <t>Pablo del Cerro, toda una mujer</t>
  </si>
  <si>
    <t>80 años EMBA / Sonamos Latinoamérica: Agrupación LUNDU (Perú) / Orquesta Infantojuvenil de Bo. Kennedy</t>
  </si>
  <si>
    <t>Joquín Medrán</t>
  </si>
  <si>
    <t>"Yesterdei. Cosas que se pierden a la siesta"</t>
  </si>
  <si>
    <t>Apasionadas por el Tango: Ivana Fortunatti y Rocío Pérez</t>
  </si>
  <si>
    <t>La Mr. Swing</t>
  </si>
  <si>
    <t>Fiesta Diversa Halloween LTGB</t>
  </si>
  <si>
    <t>Teatro Gratis: El casamiento de Laucha</t>
  </si>
  <si>
    <t>Concierto, Centro de Cuerdas Suzuki</t>
  </si>
  <si>
    <t>9 al 11 de noviembre</t>
  </si>
  <si>
    <t>Tropismos. Muestra colectiva</t>
  </si>
  <si>
    <t>Muestra de sogueria, plateria
y talabarteria</t>
  </si>
  <si>
    <t>Feria Arte y Rock</t>
  </si>
  <si>
    <t>Charla: El poder de la imagenes. Cora Gamarnik-Uba</t>
  </si>
  <si>
    <t>Sindicato de Correos y Telécomunicaciones</t>
  </si>
  <si>
    <t>Inauguración muestra Arte con Causa. Fundación Conin</t>
  </si>
  <si>
    <t>Charla: "Cuero crudo, un material con identidad. Recorriendo el patrimonio colectivo de nuestros museos" Segundo Deferrari</t>
  </si>
  <si>
    <t>Pulmones, la Obra</t>
  </si>
  <si>
    <t>Festival Orgullo LGBTIQ+</t>
  </si>
  <si>
    <t>Fiesta de la Tradición: Desfile de montados, tropillas y carruajes</t>
  </si>
  <si>
    <t>Marcha del Orgullo LGBTIQ+</t>
  </si>
  <si>
    <t>Fiesta de la Tradicion, gran baile de 
campo</t>
  </si>
  <si>
    <t>Lo mejor de Boleros</t>
  </si>
  <si>
    <t>Tango: Quinteto del Alma</t>
  </si>
  <si>
    <t>Menea para mí</t>
  </si>
  <si>
    <t>Gran Peña Folklorica</t>
  </si>
  <si>
    <t>Club 25 de mayo</t>
  </si>
  <si>
    <t>Música: Marcos Maccagno</t>
  </si>
  <si>
    <t>Rock: Osamente / Vida / Pigwalk</t>
  </si>
  <si>
    <t>Isabella</t>
  </si>
  <si>
    <t>Fiesta de la tradicion 
Corridas de sortijas, pialadas de terneros, tiro de lazo, carreras de potros, jura entrevero y suelta de tropillas</t>
  </si>
  <si>
    <t>Encuentro de Pelirrojos</t>
  </si>
  <si>
    <t>Varieté Popular de El Galpón Popular</t>
  </si>
  <si>
    <t>Los colores de la Danza, Estudio Nicole Kiesevich</t>
  </si>
  <si>
    <t xml:space="preserve">16 al 19 de noviembre </t>
  </si>
  <si>
    <t>Espectáculo de Mimo: Chaplin</t>
  </si>
  <si>
    <t>Muestra de Cerámica: Taller de Alicia Sabartes</t>
  </si>
  <si>
    <t>"En esta obra nadie llora" y 
"Tres historias del mar" juntas</t>
  </si>
  <si>
    <t>Peña Colectividades El Socorro</t>
  </si>
  <si>
    <t>Plaza El Reencuentro</t>
  </si>
  <si>
    <t>ConCierto Mimo</t>
  </si>
  <si>
    <t>Papanatas</t>
  </si>
  <si>
    <t>IVANA FORTUNATTI/DE VOZ EN VOZ</t>
  </si>
  <si>
    <t>Encuentro de Coros de Niños y Jovenes. Coro Municipal dirigido por Mariana y Natalia Ramallo/ y coro de Los Toldos dirigido por Mariangeles Chamosa</t>
  </si>
  <si>
    <t>Parroquia San Roque</t>
  </si>
  <si>
    <t>Delfines de Etiopía</t>
  </si>
  <si>
    <t>Fiesta de las Colectividades</t>
  </si>
  <si>
    <t>Muestra taller teatro, direccion Neme Carenzo</t>
  </si>
  <si>
    <t>Muestra de Teatro Niños: Inconvenientes cotidianos</t>
  </si>
  <si>
    <t>23 al 26 de noviembre</t>
  </si>
  <si>
    <t>8 a 17 hs.</t>
  </si>
  <si>
    <t>Tropismos. Muestra Colectiva</t>
  </si>
  <si>
    <t>Presentación libro: El tiempo de ser niños y niñas de Fernanda Felice</t>
  </si>
  <si>
    <t>Colegio de Fonoaudiólogos Regional Pergamino</t>
  </si>
  <si>
    <t>La Noche de la librería: feria de navideña, descuentos y exposición de la artista plástica Katalina Guerrico</t>
  </si>
  <si>
    <t>Presentación de libro: Poemas de Grevano de Luciano Bravo / FONDO DE PROMOCION CULTURAL</t>
  </si>
  <si>
    <t>Escuela Primaria No. 50</t>
  </si>
  <si>
    <t>Clown: Pienso, luego existo / Natalia Sachero</t>
  </si>
  <si>
    <t>Yanel Cardenas / Néstor Basurto</t>
  </si>
  <si>
    <t>DJ en Vivo: Alejo Fiol</t>
  </si>
  <si>
    <t>Clover: Acústicos Internacionales</t>
  </si>
  <si>
    <t>Rudy Buadach Cervecería</t>
  </si>
  <si>
    <t>AVENIDOS | Lucho Carrasco y Joaquín de Mayo: música latinoamericana</t>
  </si>
  <si>
    <t>Werther y El caso Vanbüren</t>
  </si>
  <si>
    <t>Zapada en Katmandú</t>
  </si>
  <si>
    <t>Muestra Estudio de Danzas Mirka Duzdevich</t>
  </si>
  <si>
    <t>Presentación de Libro: El cuarto crisantemo de Hernan Digilio / FONDO DE PROMOCIÓN CULTURAL</t>
  </si>
  <si>
    <t>Flamenco: La Bayadera</t>
  </si>
  <si>
    <t>Programa doble: En esta obra Nadie Llora + Tres Historias del Mar</t>
  </si>
  <si>
    <t>Función de Danzas Andaggio</t>
  </si>
  <si>
    <t>Que sea Blues</t>
  </si>
  <si>
    <t>Fiesta diversa y face painting</t>
  </si>
  <si>
    <t>Música: Bernardo Bianco y Trío Jazz</t>
  </si>
  <si>
    <t>Georgina Barbarrosa: Una Muestra de Amor</t>
  </si>
  <si>
    <t>Insoportablemente Clown/ Natalia Sachero</t>
  </si>
  <si>
    <t>Rehen</t>
  </si>
  <si>
    <t>Muestra Taller de teatro Neme Carenzo</t>
  </si>
  <si>
    <t>Las Melli Ramírez: Jugando con la Música.</t>
  </si>
  <si>
    <t>30 de noviembre al 01 de diciembre</t>
  </si>
  <si>
    <t>Golpe de suela</t>
  </si>
  <si>
    <t>Mutaforsis. exposición</t>
  </si>
  <si>
    <t>La Jukebox</t>
  </si>
  <si>
    <t>Fiesta de fin de mes</t>
  </si>
  <si>
    <t>La Noche de los Museos</t>
  </si>
  <si>
    <t>El Sr. Puntilla y su criado Matti</t>
  </si>
  <si>
    <t>“Pienso Luego Existo” Natalia Sachero</t>
  </si>
  <si>
    <t>El Gran Apaciguador</t>
  </si>
  <si>
    <t>La Juntada: Miguel Brunel y Luly Peralta</t>
  </si>
  <si>
    <t>Homero Bar</t>
  </si>
  <si>
    <t>Juan Novoa / Adri Bocona /Commando/ Honky Tonk</t>
  </si>
  <si>
    <t>Bicho raro</t>
  </si>
  <si>
    <t>Kunta Kinte 10 años</t>
  </si>
  <si>
    <t>07 al 9 de diciembre</t>
  </si>
  <si>
    <t>Charla y Presentación del libro: "El Tiempo de ser Niñas y Niños</t>
  </si>
  <si>
    <t>Artenoche 360</t>
  </si>
  <si>
    <t>Isabella: Presentación “Hombres de Cristal”</t>
  </si>
  <si>
    <t>Instantáneas del Amor. Muestra colectiva IOM2</t>
  </si>
  <si>
    <t>Los Suburbanos Blues</t>
  </si>
  <si>
    <t>Muestra Taller de Música Tony Vercellino</t>
  </si>
  <si>
    <t>La odisea / Garuda /Autopiloto</t>
  </si>
  <si>
    <t>Vehiburu y Santos pecadores</t>
  </si>
  <si>
    <t>Los reyes del cuarteto</t>
  </si>
  <si>
    <t>Fiesta de Fin de año</t>
  </si>
  <si>
    <t>7 al 9 de diciembre</t>
  </si>
  <si>
    <t>Del Rio - Biscayart - Gonzalez "Canciones Urgentes"</t>
  </si>
  <si>
    <t>Kayak despide el año: Musica / Pintura / Foto</t>
  </si>
  <si>
    <t>Tardes de Quinta: feria Navideña</t>
  </si>
  <si>
    <t>Quinta Arlequin</t>
  </si>
  <si>
    <t>Malaika - Muestra Danzas Árabes</t>
  </si>
  <si>
    <t>Gran Tablao: La Flamencura no tiene cura</t>
  </si>
  <si>
    <t>Circo de los sueños- Festival 2018</t>
  </si>
  <si>
    <t>14 al 16 de diciembre</t>
  </si>
  <si>
    <t>Carina Fajar: Muestra Danzas Arabes</t>
  </si>
  <si>
    <t>Ritmo Club Pergamino: Muestra 2018 de batería</t>
  </si>
  <si>
    <t>La Herida Fundamental: Poesía en Vivo ¡Fin de año!</t>
  </si>
  <si>
    <t>Royal Caramel</t>
  </si>
  <si>
    <t>Muestra Academia El Resero</t>
  </si>
  <si>
    <t>Yoana Pizano: "Arabia” – Muestra Danzas Árabes</t>
  </si>
  <si>
    <t>K-TRAS-K RENOVADO</t>
  </si>
  <si>
    <t>Connie y Pablo</t>
  </si>
  <si>
    <t>Cruentos / Maleficios / Fractal</t>
  </si>
  <si>
    <t>Dioniso -Fiesta y Hedonismo-</t>
  </si>
  <si>
    <t>Expo Vegan Pergamino II</t>
  </si>
  <si>
    <t>Cerca de lo normal</t>
  </si>
  <si>
    <t>Feria Verde Agroecológica</t>
  </si>
  <si>
    <t>Muestra Cierre de Temporada 2018</t>
  </si>
  <si>
    <t>Cirkimanía</t>
  </si>
  <si>
    <t>Proyección de corto "48 horas Pergamino" / La Cortada Cultural</t>
  </si>
  <si>
    <t>Tangos a la gorra</t>
  </si>
  <si>
    <t>Club Traffico Old's Boys</t>
  </si>
  <si>
    <t>Agostina Churin: “Qalb” - Muestra Danzas Árabes</t>
  </si>
  <si>
    <t>21 al 23 de diciembre</t>
  </si>
  <si>
    <t>Vocal Canto</t>
  </si>
  <si>
    <t>Santo Diablo - Musica en Vivo</t>
  </si>
  <si>
    <t>Paulina Torres y Cristian Capurelli</t>
  </si>
  <si>
    <t>Genjíbaros / Malos Parejos / A contra mano</t>
  </si>
  <si>
    <t>Recital en vivo El Muni</t>
  </si>
  <si>
    <t>Santa Julia Rock II: Poli, Desoriente, Chabón, Pour pour, Honky Tonk, La Cisura</t>
  </si>
  <si>
    <t>Plaza Santa Julia</t>
  </si>
  <si>
    <t>Muestra Anual academia "El Malevo"</t>
  </si>
  <si>
    <t>El glorioso velatorio de la Juana Pájaro</t>
  </si>
  <si>
    <t>DJ Set Progressive House</t>
  </si>
  <si>
    <t>Nico Cualino y Amigos</t>
  </si>
  <si>
    <t>Los pelados / re santa</t>
  </si>
  <si>
    <t>Maifren y Cuadrumano</t>
  </si>
  <si>
    <t>28 al 31 de diciembre</t>
  </si>
  <si>
    <t>Despedida del Año Dir. de Juventud</t>
  </si>
  <si>
    <t>Plaza Merced</t>
  </si>
  <si>
    <t>Frida y Atila de la Pampa</t>
  </si>
  <si>
    <t>Fiesta Diversa</t>
  </si>
  <si>
    <t>Palo y a la Bolsa</t>
  </si>
  <si>
    <t>Kumbiemos el sistema: Baile como quiera</t>
  </si>
  <si>
    <t>Etiquetas de fila</t>
  </si>
  <si>
    <t>(en blanco)</t>
  </si>
  <si>
    <t>Total general</t>
  </si>
  <si>
    <t>Cuenta de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</si>
</sst>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[$-409]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1D2129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0" fillId="0" borderId="0" xfId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Alignment="1">
      <alignment horizontal="left" vertical="center"/>
    </xf>
    <xf numFmtId="20" fontId="0" fillId="0" borderId="0" xfId="0" applyNumberFormat="1" applyFont="1" applyFill="1" applyAlignment="1">
      <alignment horizontal="left"/>
    </xf>
    <xf numFmtId="20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 vertical="center"/>
    </xf>
    <xf numFmtId="165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4" fontId="4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164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wrapText="1"/>
    </xf>
    <xf numFmtId="0" fontId="4" fillId="0" borderId="0" xfId="2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/>
    </xf>
    <xf numFmtId="16" fontId="5" fillId="0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0" fontId="0" fillId="0" borderId="0" xfId="1" applyFont="1" applyAlignment="1">
      <alignment horizontal="left"/>
    </xf>
    <xf numFmtId="14" fontId="6" fillId="0" borderId="0" xfId="0" applyNumberFormat="1" applyFont="1" applyFill="1" applyBorder="1" applyAlignment="1">
      <alignment horizontal="left" wrapText="1"/>
    </xf>
    <xf numFmtId="14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wrapText="1"/>
    </xf>
    <xf numFmtId="14" fontId="4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wrapText="1"/>
    </xf>
    <xf numFmtId="0" fontId="8" fillId="0" borderId="0" xfId="3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1" fillId="0" borderId="0" xfId="2" applyFont="1" applyFill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0" xfId="0" applyFont="1" applyFill="1" applyBorder="1" applyAlignment="1">
      <alignment horizontal="left" wrapText="1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2%20agenda%20Cultural%202018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mica"/>
      <sheetName val="AGENDAsil"/>
      <sheetName val="totales"/>
      <sheetName val="espaciosculturalesSil"/>
      <sheetName val="backup"/>
    </sheetNames>
    <sheetDataSet>
      <sheetData sheetId="0"/>
      <sheetData sheetId="1"/>
      <sheetData sheetId="2"/>
      <sheetData sheetId="3">
        <row r="2">
          <cell r="A2" t="str">
            <v xml:space="preserve">Abuelos Club  </v>
          </cell>
          <cell r="B2" t="str">
            <v xml:space="preserve">Castelli                  </v>
          </cell>
          <cell r="C2">
            <v>110</v>
          </cell>
          <cell r="D2" t="str">
            <v xml:space="preserve">Pergamino    </v>
          </cell>
          <cell r="G2"/>
          <cell r="H2">
            <v>-33.901610900000001</v>
          </cell>
          <cell r="I2">
            <v>-60.570438899999999</v>
          </cell>
        </row>
        <row r="3">
          <cell r="A3" t="str">
            <v>Acevedo</v>
          </cell>
          <cell r="B3" t="str">
            <v>Acevedo</v>
          </cell>
          <cell r="D3" t="str">
            <v>Acevedo</v>
          </cell>
          <cell r="G3"/>
          <cell r="H3">
            <v>-33.752757899999999</v>
          </cell>
          <cell r="I3">
            <v>-60.439076900000003</v>
          </cell>
        </row>
        <row r="4">
          <cell r="A4" t="str">
            <v>Auditorio Atahualpa Yupanqui ( UNNOBA)</v>
          </cell>
          <cell r="B4" t="str">
            <v>Monteagudo</v>
          </cell>
          <cell r="C4" t="str">
            <v>2772</v>
          </cell>
          <cell r="D4" t="str">
            <v>Pergamino</v>
          </cell>
          <cell r="E4">
            <v>2477</v>
          </cell>
          <cell r="F4" t="str">
            <v>409500</v>
          </cell>
          <cell r="G4" t="str">
            <v>http://www.unnoba.edu.ar/</v>
          </cell>
          <cell r="H4">
            <v>-33.913179200000002</v>
          </cell>
          <cell r="I4">
            <v>-60.588996840999997</v>
          </cell>
        </row>
        <row r="5">
          <cell r="A5" t="str">
            <v>Babilonia Eventos</v>
          </cell>
          <cell r="B5" t="str">
            <v>Intendente Biscayart</v>
          </cell>
          <cell r="C5">
            <v>571</v>
          </cell>
          <cell r="D5" t="str">
            <v>Pergamino</v>
          </cell>
          <cell r="G5" t="str">
            <v>https://www.facebook.com/babilonia.eventos/</v>
          </cell>
          <cell r="H5">
            <v>-33.900981199999997</v>
          </cell>
          <cell r="I5">
            <v>-60.592930899999999</v>
          </cell>
        </row>
        <row r="6">
          <cell r="A6" t="str">
            <v>Belfast Bar</v>
          </cell>
          <cell r="B6" t="str">
            <v>Lagos</v>
          </cell>
          <cell r="C6">
            <v>41</v>
          </cell>
          <cell r="D6" t="str">
            <v>Pergamino</v>
          </cell>
          <cell r="E6">
            <v>2477</v>
          </cell>
          <cell r="F6">
            <v>413017</v>
          </cell>
          <cell r="G6" t="str">
            <v>https://www.facebook.com/belfastpergamino/</v>
          </cell>
          <cell r="H6">
            <v>-33.889502</v>
          </cell>
          <cell r="I6">
            <v>-60.573728000000003</v>
          </cell>
        </row>
        <row r="7">
          <cell r="A7" t="str">
            <v>Biblioteca Municipal Joaquín Menéndez</v>
          </cell>
          <cell r="B7" t="str">
            <v>AV. COLÓN</v>
          </cell>
          <cell r="C7">
            <v>687</v>
          </cell>
          <cell r="D7" t="str">
            <v>Pergamino</v>
          </cell>
          <cell r="G7" t="str">
            <v>https://www.facebook.com/bibliotecamenendez</v>
          </cell>
          <cell r="H7">
            <v>-33.892767800000001</v>
          </cell>
          <cell r="I7">
            <v>-60.583420500000003</v>
          </cell>
        </row>
        <row r="8">
          <cell r="A8" t="str">
            <v>Bodegón de Acevedo</v>
          </cell>
          <cell r="B8" t="str">
            <v>Sarmiento y España</v>
          </cell>
          <cell r="C8"/>
          <cell r="D8" t="str">
            <v>Pergamino</v>
          </cell>
          <cell r="E8">
            <v>2477</v>
          </cell>
          <cell r="F8">
            <v>465231</v>
          </cell>
          <cell r="G8" t="str">
            <v>https://www.facebook.com/Bodegon-De-Acevedo-215946345692962/</v>
          </cell>
          <cell r="H8">
            <v>-33.888121499999997</v>
          </cell>
          <cell r="I8">
            <v>-60.5696212</v>
          </cell>
        </row>
        <row r="9">
          <cell r="A9" t="str">
            <v>Bowling Strike</v>
          </cell>
          <cell r="B9" t="str">
            <v>Azcuenaga</v>
          </cell>
          <cell r="C9" t="str">
            <v>365</v>
          </cell>
          <cell r="D9" t="str">
            <v>Pergamino</v>
          </cell>
          <cell r="E9">
            <v>2477</v>
          </cell>
          <cell r="F9" t="str">
            <v>640064</v>
          </cell>
          <cell r="G9" t="str">
            <v>https://www.facebook.com/bowling.pergamino/</v>
          </cell>
          <cell r="H9">
            <v>-33.894314657999999</v>
          </cell>
          <cell r="I9">
            <v>-60.566910772999996</v>
          </cell>
        </row>
        <row r="10">
          <cell r="A10" t="str">
            <v>Casa Bemba</v>
          </cell>
          <cell r="B10" t="str">
            <v>Alsina</v>
          </cell>
          <cell r="C10" t="str">
            <v>950</v>
          </cell>
          <cell r="D10" t="str">
            <v>Pergamino</v>
          </cell>
          <cell r="E10">
            <v>2477</v>
          </cell>
          <cell r="F10" t="str">
            <v>433580</v>
          </cell>
          <cell r="G10" t="str">
            <v>https://www.facebook.com/casabembapergamino/</v>
          </cell>
          <cell r="H10">
            <v>-33.8884227</v>
          </cell>
          <cell r="I10">
            <v>-60.574532099999999</v>
          </cell>
        </row>
        <row r="11">
          <cell r="A11" t="str">
            <v>Casa de la Cultura</v>
          </cell>
          <cell r="B11" t="str">
            <v>Gral Paz</v>
          </cell>
          <cell r="C11">
            <v>600</v>
          </cell>
          <cell r="D11" t="str">
            <v>Pergamino</v>
          </cell>
          <cell r="E11">
            <v>2477</v>
          </cell>
          <cell r="F11" t="str">
            <v>411099</v>
          </cell>
          <cell r="G11" t="str">
            <v>https://www.facebook.com/fundacioncasadelaculturapergamino/</v>
          </cell>
          <cell r="H11">
            <v>-33.899078641999999</v>
          </cell>
          <cell r="I11">
            <v>-60.575558661000002</v>
          </cell>
        </row>
        <row r="12">
          <cell r="A12" t="str">
            <v>Casa de la Cultura - J. A. de la Peña</v>
          </cell>
          <cell r="B12" t="str">
            <v>Ruta 188 s/n</v>
          </cell>
          <cell r="D12" t="str">
            <v>J. A. de la Peña</v>
          </cell>
          <cell r="G12"/>
          <cell r="H12">
            <v>-33.831745499999997</v>
          </cell>
          <cell r="I12">
            <v>-60.492494000000001</v>
          </cell>
        </row>
        <row r="13">
          <cell r="A13" t="str">
            <v>Casa de la Cultura Alfonzo</v>
          </cell>
          <cell r="B13" t="str">
            <v>Espacio ferroviario S/N</v>
          </cell>
          <cell r="D13" t="str">
            <v>Alfonzo</v>
          </cell>
          <cell r="E13">
            <v>2477</v>
          </cell>
          <cell r="F13">
            <v>496219</v>
          </cell>
          <cell r="G13" t="str">
            <v>https://www.facebook.com/culturaalfonzo/</v>
          </cell>
          <cell r="H13"/>
          <cell r="I13"/>
        </row>
        <row r="14">
          <cell r="A14" t="str">
            <v>Cinema Pergamino</v>
          </cell>
          <cell r="B14" t="str">
            <v>Av. de Mayo</v>
          </cell>
          <cell r="C14">
            <v>629</v>
          </cell>
          <cell r="D14" t="str">
            <v>Pergamino</v>
          </cell>
          <cell r="E14">
            <v>2477</v>
          </cell>
          <cell r="F14">
            <v>443932</v>
          </cell>
          <cell r="G14" t="str">
            <v>https://www.facebook.com/CinemaPergamino3D/</v>
          </cell>
          <cell r="H14">
            <v>-33.892679434252003</v>
          </cell>
          <cell r="I14">
            <v>-60.572585550284998</v>
          </cell>
        </row>
        <row r="15">
          <cell r="A15" t="str">
            <v>Cirkimanía</v>
          </cell>
          <cell r="B15" t="str">
            <v>Larrea</v>
          </cell>
          <cell r="C15">
            <v>556</v>
          </cell>
          <cell r="D15" t="str">
            <v>Pergamino</v>
          </cell>
          <cell r="E15"/>
          <cell r="G15" t="str">
            <v>https://www.facebook.com/CIRKIMANIA-escuela-de-circo-Pergamino-211494538096/</v>
          </cell>
          <cell r="H15">
            <v>-33.901802113503997</v>
          </cell>
          <cell r="I15">
            <v>-60.575652122497999</v>
          </cell>
        </row>
        <row r="16">
          <cell r="A16" t="str">
            <v>Club 25 de mayo</v>
          </cell>
          <cell r="B16" t="str">
            <v>25 de mayo</v>
          </cell>
          <cell r="C16">
            <v>1170</v>
          </cell>
          <cell r="D16" t="str">
            <v>Pergamino</v>
          </cell>
          <cell r="E16"/>
          <cell r="F16"/>
          <cell r="G16"/>
          <cell r="H16">
            <v>-33.8992</v>
          </cell>
          <cell r="I16">
            <v>-60.573582000000002</v>
          </cell>
        </row>
        <row r="17">
          <cell r="A17" t="str">
            <v>Club Atlético Argentino de Fontezuela</v>
          </cell>
          <cell r="B17" t="str">
            <v>Ruta 8 Km 214</v>
          </cell>
          <cell r="D17" t="str">
            <v>Fontezuela</v>
          </cell>
          <cell r="G17" t="str">
            <v>https://www.facebook.com/cafontezuela/</v>
          </cell>
          <cell r="H17">
            <v>-33.913565200000001</v>
          </cell>
          <cell r="I17">
            <v>-60.461009799999999</v>
          </cell>
        </row>
        <row r="18">
          <cell r="A18" t="str">
            <v>Club Atlético Deportivo Acevedo</v>
          </cell>
          <cell r="B18" t="str">
            <v>Avenida Centenario esquina calle</v>
          </cell>
          <cell r="C18">
            <v>6</v>
          </cell>
          <cell r="D18" t="str">
            <v>Acevedo</v>
          </cell>
          <cell r="E18">
            <v>2477</v>
          </cell>
          <cell r="F18">
            <v>482018</v>
          </cell>
          <cell r="G18" t="str">
            <v>https://www.facebook.com/Club-Atl%C3%A9tico-Deportivo-Acevedo-434732203270015/</v>
          </cell>
          <cell r="H18">
            <v>-33.7547274</v>
          </cell>
          <cell r="I18">
            <v>-60.440478800000001</v>
          </cell>
        </row>
        <row r="19">
          <cell r="A19" t="str">
            <v>Club  Fomento Centenario</v>
          </cell>
          <cell r="B19" t="str">
            <v>Av. Juan B. Justo</v>
          </cell>
          <cell r="C19">
            <v>2150</v>
          </cell>
          <cell r="D19" t="str">
            <v>Pergamino</v>
          </cell>
          <cell r="E19">
            <v>2477</v>
          </cell>
          <cell r="F19">
            <v>414114</v>
          </cell>
          <cell r="G19" t="str">
            <v>https://www.facebook.com/Club-Atl%C3%A9tico-Centenario-Pergamino-1447961512143640/</v>
          </cell>
          <cell r="H19">
            <v>-33.911891300000001</v>
          </cell>
          <cell r="I19">
            <v>-60.464646899999998</v>
          </cell>
        </row>
        <row r="20">
          <cell r="A20" t="str">
            <v>Club Fomento Barrio Malvinas</v>
          </cell>
          <cell r="B20" t="str">
            <v>Av. Rivero</v>
          </cell>
          <cell r="C20">
            <v>3080</v>
          </cell>
          <cell r="D20" t="str">
            <v>Pergamino</v>
          </cell>
          <cell r="G20" t="str">
            <v>https://www.facebook.com/clubmalvinaspergamino/</v>
          </cell>
          <cell r="H20">
            <v>-33.915850399999997</v>
          </cell>
          <cell r="I20">
            <v>-60.5942553</v>
          </cell>
        </row>
        <row r="21">
          <cell r="A21" t="str">
            <v>Club Traffico Old's Boys</v>
          </cell>
          <cell r="B21" t="str">
            <v xml:space="preserve">Velez  Sarsfield </v>
          </cell>
          <cell r="C21">
            <v>398</v>
          </cell>
          <cell r="D21" t="str">
            <v xml:space="preserve">Pergamino    </v>
          </cell>
          <cell r="E21">
            <v>2477</v>
          </cell>
          <cell r="F21">
            <v>438089</v>
          </cell>
          <cell r="G21"/>
          <cell r="H21">
            <v>-33.889674599999999</v>
          </cell>
          <cell r="I21">
            <v>-60.566456799999997</v>
          </cell>
        </row>
        <row r="22">
          <cell r="A22" t="str">
            <v>Club San Telmo</v>
          </cell>
          <cell r="B22" t="str">
            <v>Pico</v>
          </cell>
          <cell r="C22">
            <v>583</v>
          </cell>
          <cell r="D22" t="str">
            <v>Pergamino</v>
          </cell>
          <cell r="E22">
            <v>2477</v>
          </cell>
          <cell r="F22">
            <v>436443</v>
          </cell>
          <cell r="G22" t="str">
            <v>https://www.facebook.com/San-Telmo-Pergamino-1845633009091765/</v>
          </cell>
          <cell r="H22">
            <v>-33.882820000000002</v>
          </cell>
          <cell r="I22">
            <v>-60.57432</v>
          </cell>
        </row>
        <row r="23">
          <cell r="A23" t="str">
            <v>Club Sirio Libanes</v>
          </cell>
          <cell r="B23" t="str">
            <v>Alberti</v>
          </cell>
          <cell r="C23">
            <v>341</v>
          </cell>
          <cell r="D23" t="str">
            <v>Pergamino</v>
          </cell>
          <cell r="E23">
            <v>2477</v>
          </cell>
          <cell r="F23">
            <v>421002</v>
          </cell>
          <cell r="G23" t="str">
            <v>https://www.facebook.com/Club.Sirio.Libanes/</v>
          </cell>
          <cell r="H23">
            <v>-33.921889999999998</v>
          </cell>
          <cell r="I23">
            <v>-60.590150000000001</v>
          </cell>
        </row>
        <row r="24">
          <cell r="A24" t="str">
            <v>Club Social</v>
          </cell>
          <cell r="B24" t="str">
            <v>San Nicolás</v>
          </cell>
          <cell r="C24">
            <v>1000</v>
          </cell>
          <cell r="D24" t="str">
            <v>Pergamino</v>
          </cell>
          <cell r="E24"/>
          <cell r="G24" t="str">
            <v>https://www.facebook.com/Tangos-a-la-Gorra-609047635910310/</v>
          </cell>
          <cell r="H24"/>
          <cell r="I24"/>
        </row>
        <row r="25">
          <cell r="A25" t="str">
            <v>Club Viajantes Pergamino</v>
          </cell>
          <cell r="B25" t="str">
            <v>Gustavo Cochet</v>
          </cell>
          <cell r="C25">
            <v>178</v>
          </cell>
          <cell r="D25" t="str">
            <v>Pergamino</v>
          </cell>
          <cell r="G25" t="str">
            <v>https://www.facebook.com/ClubViajantesPergamino</v>
          </cell>
          <cell r="H25">
            <v>-33.909662400000002</v>
          </cell>
          <cell r="I25">
            <v>-60.582976000000002</v>
          </cell>
        </row>
        <row r="26">
          <cell r="A26" t="str">
            <v>Colegio de Arquitectos de la Provincia de Buenos Aires</v>
          </cell>
          <cell r="B26" t="str">
            <v xml:space="preserve">Castelli </v>
          </cell>
          <cell r="C26">
            <v>573</v>
          </cell>
          <cell r="D26" t="str">
            <v>Pergamino</v>
          </cell>
          <cell r="E26">
            <v>2477</v>
          </cell>
          <cell r="F26" t="str">
            <v>43-2691</v>
          </cell>
          <cell r="G26" t="str">
            <v xml:space="preserve">http://www.capbad6.com.ar
</v>
          </cell>
          <cell r="H26"/>
          <cell r="I26"/>
        </row>
        <row r="27">
          <cell r="A27" t="str">
            <v>Colegio de Escribanos Pergamino</v>
          </cell>
          <cell r="B27" t="str">
            <v>Dr. Alem</v>
          </cell>
          <cell r="C27">
            <v>623</v>
          </cell>
          <cell r="D27" t="str">
            <v>Pergamino</v>
          </cell>
          <cell r="E27">
            <v>2477</v>
          </cell>
          <cell r="F27">
            <v>423971</v>
          </cell>
          <cell r="G27" t="str">
            <v>http://www.colescba.org.ar/portal/</v>
          </cell>
          <cell r="H27"/>
          <cell r="I27"/>
        </row>
        <row r="28">
          <cell r="A28" t="str">
            <v>Colegio de Fonoaudiólogos Regional Pergamino</v>
          </cell>
          <cell r="B28" t="str">
            <v>San Nicolas</v>
          </cell>
          <cell r="C28">
            <v>304</v>
          </cell>
          <cell r="D28" t="str">
            <v>Pergamino</v>
          </cell>
          <cell r="E28">
            <v>2477</v>
          </cell>
          <cell r="F28" t="str">
            <v>42-1598</v>
          </cell>
          <cell r="G28" t="str">
            <v>https://www.facebook.com/Colegio-De-Fonoaudiologos-Regional-Pergamino-152982965061183/</v>
          </cell>
          <cell r="H28">
            <v>-33.8921001</v>
          </cell>
          <cell r="I28">
            <v>-60.571793800000002</v>
          </cell>
        </row>
        <row r="29">
          <cell r="A29" t="str">
            <v>Complejo La Opinión Plaza</v>
          </cell>
          <cell r="B29" t="str">
            <v>Av de Mayo</v>
          </cell>
          <cell r="C29">
            <v>603</v>
          </cell>
          <cell r="D29" t="str">
            <v>Pergamino</v>
          </cell>
          <cell r="E29">
            <v>2477</v>
          </cell>
          <cell r="F29" t="str">
            <v>417755</v>
          </cell>
          <cell r="G29" t="str">
            <v>https://www.facebook.com/ComplejoLaOpinionPlaza/</v>
          </cell>
          <cell r="H29">
            <v>-33.892682141999998</v>
          </cell>
          <cell r="I29">
            <v>-60.572788451000001</v>
          </cell>
        </row>
        <row r="30">
          <cell r="A30" t="str">
            <v>Corcho's Cafe</v>
          </cell>
          <cell r="B30" t="str">
            <v>San Nicolás</v>
          </cell>
          <cell r="C30">
            <v>821</v>
          </cell>
          <cell r="D30" t="str">
            <v>Pergamino</v>
          </cell>
          <cell r="E30">
            <v>2477</v>
          </cell>
          <cell r="F30">
            <v>421355</v>
          </cell>
          <cell r="G30" t="str">
            <v>https://www.facebook.com/pages/Corchos-Cafe/118742108629427</v>
          </cell>
          <cell r="H30"/>
          <cell r="I30"/>
        </row>
        <row r="31">
          <cell r="A31" t="str">
            <v>Don Pedro con Espinas</v>
          </cell>
          <cell r="B31" t="str">
            <v>Alvear</v>
          </cell>
          <cell r="C31" t="str">
            <v>1545</v>
          </cell>
          <cell r="D31" t="str">
            <v>Pergamino</v>
          </cell>
          <cell r="E31">
            <v>2477</v>
          </cell>
          <cell r="F31" t="str">
            <v>331571</v>
          </cell>
          <cell r="G31" t="str">
            <v>https://www.facebook.com/DonPedroConEspinas/</v>
          </cell>
          <cell r="H31">
            <v>-33.903815299999998</v>
          </cell>
          <cell r="I31">
            <v>-60.5767138</v>
          </cell>
        </row>
        <row r="32">
          <cell r="A32" t="str">
            <v>Dry Bar</v>
          </cell>
          <cell r="B32" t="str">
            <v>General Paz</v>
          </cell>
          <cell r="C32">
            <v>638</v>
          </cell>
          <cell r="D32" t="str">
            <v>Pergamino</v>
          </cell>
          <cell r="E32">
            <v>2477</v>
          </cell>
          <cell r="F32">
            <v>531513</v>
          </cell>
          <cell r="G32" t="str">
            <v>https://www.facebook.com/Dry-Bar-214415668651291/</v>
          </cell>
          <cell r="H32"/>
          <cell r="I32"/>
        </row>
        <row r="33">
          <cell r="A33" t="str">
            <v>El Guardian de los juguetes</v>
          </cell>
          <cell r="B33" t="str">
            <v xml:space="preserve"> Pueyrredón</v>
          </cell>
          <cell r="C33">
            <v>172</v>
          </cell>
          <cell r="D33" t="str">
            <v>Pergamino</v>
          </cell>
          <cell r="E33"/>
          <cell r="F33"/>
          <cell r="G33" t="str">
            <v xml:space="preserve"> https://www.facebook.com/matarazzo.toys                      </v>
          </cell>
          <cell r="H33">
            <v>-33.895486499999997</v>
          </cell>
          <cell r="I33">
            <v>-60.570508699999998</v>
          </cell>
        </row>
        <row r="34">
          <cell r="A34" t="str">
            <v>El Viejo Almacén</v>
          </cell>
          <cell r="B34" t="str">
            <v>J. B Justo</v>
          </cell>
          <cell r="C34">
            <v>2198</v>
          </cell>
          <cell r="D34" t="str">
            <v>Pergamino</v>
          </cell>
          <cell r="E34">
            <v>2477</v>
          </cell>
          <cell r="F34" t="str">
            <v>432607</v>
          </cell>
          <cell r="G34" t="str">
            <v>https://www.facebook.com/El-Viejo-Almacen-1540030286212099/</v>
          </cell>
          <cell r="H34">
            <v>-33.908405410999997</v>
          </cell>
          <cell r="I34">
            <v>-60.581016452999997</v>
          </cell>
        </row>
        <row r="35">
          <cell r="A35" t="str">
            <v>Escuela Municipal de Bellas Artes</v>
          </cell>
          <cell r="B35" t="str">
            <v>San Martín</v>
          </cell>
          <cell r="C35" t="str">
            <v>621</v>
          </cell>
          <cell r="D35" t="str">
            <v>Pergamino</v>
          </cell>
          <cell r="E35">
            <v>2477</v>
          </cell>
          <cell r="F35" t="str">
            <v>412668</v>
          </cell>
          <cell r="G35" t="str">
            <v>https://www.facebook.com/BellasArtesPERGA/</v>
          </cell>
          <cell r="H35">
            <v>-33.895892801999999</v>
          </cell>
          <cell r="I35">
            <v>-60.574036597000003</v>
          </cell>
        </row>
        <row r="36">
          <cell r="A36" t="str">
            <v>Escuela Primaria No. 50</v>
          </cell>
          <cell r="B36" t="str">
            <v>Gral. Mosconi</v>
          </cell>
          <cell r="C36">
            <v>1920</v>
          </cell>
          <cell r="D36" t="str">
            <v>Pergamino</v>
          </cell>
          <cell r="G36"/>
          <cell r="H36">
            <v>33.901381899999997</v>
          </cell>
          <cell r="I36">
            <v>-60.549237699999999</v>
          </cell>
        </row>
        <row r="37">
          <cell r="A37" t="str">
            <v>Espacio GAE</v>
          </cell>
          <cell r="B37" t="str">
            <v>Guido</v>
          </cell>
          <cell r="C37" t="str">
            <v>722</v>
          </cell>
          <cell r="D37" t="str">
            <v>Pergamino</v>
          </cell>
          <cell r="E37">
            <v>2477</v>
          </cell>
          <cell r="F37" t="str">
            <v>413333</v>
          </cell>
          <cell r="G37" t="str">
            <v>https://www.facebook.com/EspacioGAE/</v>
          </cell>
          <cell r="H37">
            <v>-33.886925257999998</v>
          </cell>
          <cell r="I37">
            <v>-60.570585336999997</v>
          </cell>
        </row>
        <row r="38">
          <cell r="A38" t="str">
            <v>Flora Indoor</v>
          </cell>
          <cell r="B38" t="str">
            <v xml:space="preserve">Av. de Mayo </v>
          </cell>
          <cell r="C38">
            <v>250</v>
          </cell>
          <cell r="D38" t="str">
            <v>Pergamino</v>
          </cell>
          <cell r="G38" t="str">
            <v>https://www.facebook.com/Floraindoorpergamino</v>
          </cell>
          <cell r="H38"/>
          <cell r="I38"/>
        </row>
        <row r="39">
          <cell r="A39" t="str">
            <v>Florentino Teatro Bar</v>
          </cell>
          <cell r="B39" t="str">
            <v>Lorenzo Moreno</v>
          </cell>
          <cell r="C39" t="str">
            <v>982</v>
          </cell>
          <cell r="D39" t="str">
            <v>Pergamino</v>
          </cell>
          <cell r="E39">
            <v>2477</v>
          </cell>
          <cell r="F39" t="str">
            <v>412668</v>
          </cell>
          <cell r="G39" t="str">
            <v>https://www.facebook.com/florentino.bar/</v>
          </cell>
          <cell r="H39">
            <v>-33.900157634000003</v>
          </cell>
          <cell r="I39">
            <v>-60.566681676000002</v>
          </cell>
        </row>
        <row r="40">
          <cell r="A40" t="str">
            <v>Pinzon Football Club</v>
          </cell>
          <cell r="B40"/>
          <cell r="D40" t="str">
            <v>Pinzon</v>
          </cell>
          <cell r="G40" t="str">
            <v>https://www.facebook.com/people/Pinzon-Futbolclub/100012740923559</v>
          </cell>
          <cell r="H40">
            <v>-33.994748800000004</v>
          </cell>
          <cell r="I40">
            <v>-60.735212900000001</v>
          </cell>
        </row>
        <row r="41">
          <cell r="A41" t="str">
            <v>Fortín Pergamino</v>
          </cell>
          <cell r="B41" t="str">
            <v>Italia</v>
          </cell>
          <cell r="C41" t="str">
            <v>548</v>
          </cell>
          <cell r="D41" t="str">
            <v>Pergamino</v>
          </cell>
          <cell r="E41">
            <v>2477</v>
          </cell>
          <cell r="F41" t="str">
            <v>426437</v>
          </cell>
          <cell r="G41" t="str">
            <v>https://www.facebook.com/fortin.pergamino/</v>
          </cell>
          <cell r="H41">
            <v>-33.893313999999997</v>
          </cell>
          <cell r="I41">
            <v>-60.576074400000003</v>
          </cell>
        </row>
        <row r="42">
          <cell r="A42" t="str">
            <v>Fronda</v>
          </cell>
          <cell r="B42" t="str">
            <v>Castelli</v>
          </cell>
          <cell r="C42">
            <v>26</v>
          </cell>
          <cell r="D42" t="str">
            <v>Pergamino</v>
          </cell>
          <cell r="G42"/>
          <cell r="H42">
            <v>-33.9019142</v>
          </cell>
          <cell r="I42">
            <v>-60.571588200000001</v>
          </cell>
        </row>
        <row r="43">
          <cell r="A43" t="str">
            <v>Galpón del Arte</v>
          </cell>
          <cell r="B43" t="str">
            <v>Ricardo GÜiraldes</v>
          </cell>
          <cell r="C43">
            <v>2049</v>
          </cell>
          <cell r="D43" t="str">
            <v>Pergamino</v>
          </cell>
          <cell r="E43"/>
          <cell r="G43" t="str">
            <v>https://www.facebook.com/Galpon-DEL-ARTE-509376272585903/</v>
          </cell>
          <cell r="H43"/>
          <cell r="I43"/>
        </row>
        <row r="44">
          <cell r="A44" t="str">
            <v>GEN Cerámica y Deco</v>
          </cell>
          <cell r="B44" t="str">
            <v>Poetas Pergaminenses</v>
          </cell>
          <cell r="C44">
            <v>173</v>
          </cell>
          <cell r="D44" t="str">
            <v>Pergamino</v>
          </cell>
          <cell r="E44">
            <v>2477</v>
          </cell>
          <cell r="F44">
            <v>339801</v>
          </cell>
          <cell r="G44" t="str">
            <v>https://www.facebook.com/Genceramicaydeco/</v>
          </cell>
          <cell r="H44"/>
          <cell r="I44"/>
        </row>
        <row r="45">
          <cell r="A45" t="str">
            <v>Guerrico</v>
          </cell>
          <cell r="B45"/>
          <cell r="D45" t="str">
            <v>Guerrico</v>
          </cell>
          <cell r="G45"/>
          <cell r="H45">
            <v>-33.670327700000001</v>
          </cell>
          <cell r="I45">
            <v>-60.406409199999999</v>
          </cell>
        </row>
        <row r="46">
          <cell r="A46" t="str">
            <v>Habemus Theatrum</v>
          </cell>
          <cell r="B46" t="str">
            <v>Pinto</v>
          </cell>
          <cell r="C46" t="str">
            <v>918</v>
          </cell>
          <cell r="D46" t="str">
            <v>Pergamino</v>
          </cell>
          <cell r="E46">
            <v>2477</v>
          </cell>
          <cell r="F46" t="str">
            <v>357537</v>
          </cell>
          <cell r="G46" t="str">
            <v>https://www.facebook.com/habemustheatrum/</v>
          </cell>
          <cell r="H46">
            <v>-33.890657251</v>
          </cell>
          <cell r="I46">
            <v>-60.575283298999999</v>
          </cell>
        </row>
        <row r="47">
          <cell r="A47" t="str">
            <v>Hipócritas Teatro Under</v>
          </cell>
          <cell r="B47" t="str">
            <v>Colón</v>
          </cell>
          <cell r="C47">
            <v>10</v>
          </cell>
          <cell r="D47" t="str">
            <v>Pergamino</v>
          </cell>
          <cell r="G47" t="str">
            <v>https://www.facebook.com/Hip%C3%B3critas-Teatro-Under-255868934975670/</v>
          </cell>
          <cell r="H47">
            <v>-33.8871939</v>
          </cell>
          <cell r="I47">
            <v>-60.580534999999998</v>
          </cell>
        </row>
        <row r="48">
          <cell r="A48" t="str">
            <v>Iwoka Cerveceria Artesanal</v>
          </cell>
          <cell r="B48" t="str">
            <v>Av. De Mayo</v>
          </cell>
          <cell r="C48">
            <v>143</v>
          </cell>
          <cell r="D48" t="str">
            <v>Pergamino</v>
          </cell>
          <cell r="G48" t="str">
            <v>https://www.facebook.com/iwokacerveza/</v>
          </cell>
          <cell r="H48">
            <v>-33.894674000000002</v>
          </cell>
          <cell r="I48">
            <v>-60.569516999999998</v>
          </cell>
        </row>
        <row r="49">
          <cell r="A49" t="str">
            <v>Katmandú Bar Rock</v>
          </cell>
          <cell r="B49" t="str">
            <v>Av. Presidente Perón y ruta</v>
          </cell>
          <cell r="C49">
            <v>8</v>
          </cell>
          <cell r="D49" t="str">
            <v>Pergamino</v>
          </cell>
          <cell r="E49">
            <v>2477</v>
          </cell>
          <cell r="F49">
            <v>654725</v>
          </cell>
          <cell r="G49" t="str">
            <v>https://www.facebook.com/Katmand%C3%BA-Bar-Rock-Pergamino-1768999483189306/</v>
          </cell>
          <cell r="H49"/>
          <cell r="I49"/>
        </row>
        <row r="50">
          <cell r="A50" t="str">
            <v>La Cortada Cultural</v>
          </cell>
          <cell r="B50" t="str">
            <v>Valentin Potente</v>
          </cell>
          <cell r="C50">
            <v>135</v>
          </cell>
          <cell r="D50" t="str">
            <v>Pergamino</v>
          </cell>
          <cell r="G50" t="str">
            <v>https://www.facebook.com/cortadacultural/</v>
          </cell>
          <cell r="H50">
            <v>-33.885987800000002</v>
          </cell>
          <cell r="I50">
            <v>-60.581341600000002</v>
          </cell>
        </row>
        <row r="51">
          <cell r="A51" t="str">
            <v>La Usina Cervecería</v>
          </cell>
          <cell r="B51" t="str">
            <v>Italia</v>
          </cell>
          <cell r="C51">
            <v>1053</v>
          </cell>
          <cell r="D51" t="str">
            <v>Pergamino</v>
          </cell>
          <cell r="E51">
            <v>2477</v>
          </cell>
          <cell r="F51">
            <v>681089</v>
          </cell>
          <cell r="G51" t="str">
            <v>https://www.facebook.com/lausina/</v>
          </cell>
          <cell r="H51">
            <v>-33.8969132</v>
          </cell>
          <cell r="I51">
            <v>-60.580208300000002</v>
          </cell>
        </row>
        <row r="52">
          <cell r="A52" t="str">
            <v>La Vermutería</v>
          </cell>
          <cell r="B52" t="str">
            <v>Luzuriaga</v>
          </cell>
          <cell r="C52">
            <v>432</v>
          </cell>
          <cell r="D52" t="str">
            <v>Pergamino</v>
          </cell>
          <cell r="E52">
            <v>2477</v>
          </cell>
          <cell r="F52" t="str">
            <v>35-7982</v>
          </cell>
          <cell r="G52" t="str">
            <v>https://www.facebook.com/lavermuteriapergamino/</v>
          </cell>
          <cell r="H52" t="str">
            <v>-33.893.962.425.601</v>
          </cell>
          <cell r="I52" t="str">
            <v>-60.570.103.066.983</v>
          </cell>
        </row>
        <row r="53">
          <cell r="A53" t="str">
            <v>La Violeta</v>
          </cell>
          <cell r="B53"/>
          <cell r="D53" t="str">
            <v>Pergamino</v>
          </cell>
          <cell r="G53"/>
          <cell r="H53">
            <v>-33.736222300000001</v>
          </cell>
          <cell r="I53">
            <v>-60.240437200000002</v>
          </cell>
        </row>
        <row r="54">
          <cell r="A54" t="str">
            <v>Mercado de Arte</v>
          </cell>
          <cell r="B54" t="str">
            <v>Echevarría</v>
          </cell>
          <cell r="C54" t="str">
            <v>555</v>
          </cell>
          <cell r="D54" t="str">
            <v>Pergamino</v>
          </cell>
          <cell r="E54">
            <v>2477</v>
          </cell>
          <cell r="F54" t="str">
            <v>668417</v>
          </cell>
          <cell r="G54" t="str">
            <v>https://www.facebook.com/MercadoDeArtePergamino/</v>
          </cell>
          <cell r="H54">
            <v>-33.891265701999998</v>
          </cell>
          <cell r="I54">
            <v>-60.570923249000003</v>
          </cell>
        </row>
        <row r="55">
          <cell r="A55" t="str">
            <v>MOJUPER</v>
          </cell>
          <cell r="B55" t="str">
            <v xml:space="preserve">Joaquín Ménendez </v>
          </cell>
          <cell r="C55">
            <v>690</v>
          </cell>
          <cell r="D55" t="str">
            <v>Pergamino</v>
          </cell>
          <cell r="E55">
            <v>2477</v>
          </cell>
          <cell r="F55">
            <v>419119</v>
          </cell>
          <cell r="G55"/>
          <cell r="H55"/>
          <cell r="I55"/>
        </row>
        <row r="56">
          <cell r="A56" t="str">
            <v>Museo APREF Pergamino</v>
          </cell>
          <cell r="B56" t="str">
            <v>Alsina</v>
          </cell>
          <cell r="C56" t="str">
            <v>205</v>
          </cell>
          <cell r="D56" t="str">
            <v>Pergamino</v>
          </cell>
          <cell r="E56">
            <v>2477</v>
          </cell>
          <cell r="F56" t="str">
            <v>431020</v>
          </cell>
          <cell r="G56" t="str">
            <v>https://www.facebook.com/Museo-Apref-Pergamino-1612385522319448/</v>
          </cell>
          <cell r="H56">
            <v>-33.890681504</v>
          </cell>
          <cell r="I56">
            <v>-60.566680374000001</v>
          </cell>
        </row>
        <row r="57">
          <cell r="A57" t="str">
            <v>Museo Batallas de Cepeda</v>
          </cell>
          <cell r="B57" t="str">
            <v>Justo Jose de Urquiza</v>
          </cell>
          <cell r="C57">
            <v>390</v>
          </cell>
          <cell r="D57" t="str">
            <v>Mariano Benítez</v>
          </cell>
          <cell r="E57"/>
          <cell r="F57"/>
          <cell r="G57"/>
          <cell r="H57"/>
          <cell r="I57"/>
        </row>
        <row r="58">
          <cell r="A58" t="str">
            <v>Museo Municipal de Bellas Artes</v>
          </cell>
          <cell r="B58" t="str">
            <v>San Martín</v>
          </cell>
          <cell r="C58" t="str">
            <v>621</v>
          </cell>
          <cell r="D58" t="str">
            <v>Pergamino</v>
          </cell>
          <cell r="E58">
            <v>2477</v>
          </cell>
          <cell r="F58" t="str">
            <v>412668</v>
          </cell>
          <cell r="G58" t="str">
            <v>https://www.facebook.com/BellasArtesPERGA/</v>
          </cell>
          <cell r="H58">
            <v>-33.895892801999999</v>
          </cell>
          <cell r="I58">
            <v>-60.574036597000003</v>
          </cell>
        </row>
        <row r="59">
          <cell r="A59" t="str">
            <v>Museo Municipal Pergamino</v>
          </cell>
          <cell r="B59" t="str">
            <v>Alsina</v>
          </cell>
          <cell r="C59" t="str">
            <v>421</v>
          </cell>
          <cell r="D59" t="str">
            <v>Pergamino</v>
          </cell>
          <cell r="E59">
            <v>2477</v>
          </cell>
          <cell r="F59" t="str">
            <v>412374</v>
          </cell>
          <cell r="G59" t="str">
            <v>https://www.facebook.com/museopergamino/</v>
          </cell>
          <cell r="H59">
            <v>-33.889887301000002</v>
          </cell>
          <cell r="I59">
            <v>-60.568698234999999</v>
          </cell>
        </row>
        <row r="60">
          <cell r="A60" t="str">
            <v>Osde Espacio de Arte</v>
          </cell>
          <cell r="B60" t="str">
            <v>9 de Julio</v>
          </cell>
          <cell r="C60">
            <v>967</v>
          </cell>
          <cell r="D60" t="str">
            <v>Pergamino</v>
          </cell>
          <cell r="G60"/>
          <cell r="H60">
            <v>-33.895369500000001</v>
          </cell>
          <cell r="I60">
            <v>-60.577905700000002</v>
          </cell>
        </row>
        <row r="61">
          <cell r="A61" t="str">
            <v>Parque España</v>
          </cell>
          <cell r="B61" t="str">
            <v>España</v>
          </cell>
          <cell r="C61">
            <v>200</v>
          </cell>
          <cell r="D61" t="str">
            <v>Pergamino</v>
          </cell>
          <cell r="F61"/>
          <cell r="G61"/>
          <cell r="H61">
            <v>-33.898939200000001</v>
          </cell>
          <cell r="I61">
            <v>-60.5779876</v>
          </cell>
        </row>
        <row r="62">
          <cell r="A62" t="str">
            <v>Parque Municipal General San Martín</v>
          </cell>
          <cell r="B62" t="str">
            <v>A. Perón y Arroyo Pergamino</v>
          </cell>
          <cell r="D62" t="str">
            <v>Pergamino</v>
          </cell>
          <cell r="F62"/>
          <cell r="G62"/>
          <cell r="H62">
            <v>-33.905372200000002</v>
          </cell>
          <cell r="I62">
            <v>-60.580081800000002</v>
          </cell>
        </row>
        <row r="63">
          <cell r="A63" t="str">
            <v>Paseo de Compras Juan B. Justo</v>
          </cell>
          <cell r="B63" t="str">
            <v>Juan B Justo</v>
          </cell>
          <cell r="C63">
            <v>100</v>
          </cell>
          <cell r="D63" t="str">
            <v>Pergamino</v>
          </cell>
          <cell r="F63"/>
          <cell r="G63" t="str">
            <v>https://www.facebook.com/Paseo-de-Compras-Juan-B-Justo-1086648611450609/</v>
          </cell>
          <cell r="H63">
            <v>-33.909612500000001</v>
          </cell>
          <cell r="I63">
            <v>-60.579618799999999</v>
          </cell>
        </row>
        <row r="64">
          <cell r="A64" t="str">
            <v>Pasillo de las Artes HCD Pergamino</v>
          </cell>
          <cell r="B64" t="str">
            <v>Florida</v>
          </cell>
          <cell r="C64">
            <v>629</v>
          </cell>
          <cell r="D64" t="str">
            <v>Pergamino</v>
          </cell>
          <cell r="F64"/>
          <cell r="G64"/>
          <cell r="H64">
            <v>-33.897260000000003</v>
          </cell>
          <cell r="I64">
            <v>-60.574748499999998</v>
          </cell>
        </row>
        <row r="65">
          <cell r="A65" t="str">
            <v>Parroquia San Roque</v>
          </cell>
          <cell r="B65" t="str">
            <v>Velez Sarsfield</v>
          </cell>
          <cell r="C65">
            <v>300</v>
          </cell>
          <cell r="D65" t="str">
            <v>Pergamino</v>
          </cell>
          <cell r="F65"/>
          <cell r="G65"/>
          <cell r="H65">
            <v>-33.888275899999996</v>
          </cell>
          <cell r="I65">
            <v>-60.562504599999997</v>
          </cell>
        </row>
        <row r="66">
          <cell r="A66" t="str">
            <v>Parroquia San Vicente de Paul</v>
          </cell>
          <cell r="B66" t="str">
            <v>Francia</v>
          </cell>
          <cell r="C66">
            <v>935</v>
          </cell>
          <cell r="D66" t="str">
            <v>Pergamino</v>
          </cell>
          <cell r="F66"/>
          <cell r="G66"/>
          <cell r="H66"/>
          <cell r="I66"/>
        </row>
        <row r="67">
          <cell r="A67" t="str">
            <v>Patio Gonzalez</v>
          </cell>
          <cell r="B67" t="str">
            <v>Prudencio Gonzalez</v>
          </cell>
          <cell r="C67">
            <v>965</v>
          </cell>
          <cell r="D67" t="str">
            <v>Pergamino</v>
          </cell>
          <cell r="E67">
            <v>2477</v>
          </cell>
          <cell r="F67">
            <v>518392</v>
          </cell>
          <cell r="G67" t="str">
            <v>https://www.facebook.com/ricardojhaddad/?ref=br_rs</v>
          </cell>
          <cell r="H67">
            <v>-33.900309700000001</v>
          </cell>
          <cell r="I67">
            <v>-60.568165700000002</v>
          </cell>
        </row>
        <row r="68">
          <cell r="A68" t="str">
            <v>Plaza Cívica de Alfonzo</v>
          </cell>
          <cell r="B68" t="str">
            <v>Av. José de San Martín y Luis Pasteur</v>
          </cell>
          <cell r="C68">
            <v>0</v>
          </cell>
          <cell r="D68" t="str">
            <v>Alfonzo</v>
          </cell>
          <cell r="E68"/>
          <cell r="F68"/>
          <cell r="G68"/>
          <cell r="H68"/>
          <cell r="I68"/>
        </row>
        <row r="69">
          <cell r="A69" t="str">
            <v>Plazoleta de los Ferroviarios</v>
          </cell>
          <cell r="B69" t="str">
            <v>España y Sarmiento</v>
          </cell>
          <cell r="C69">
            <v>1</v>
          </cell>
          <cell r="D69" t="str">
            <v>Pergamino</v>
          </cell>
          <cell r="E69"/>
          <cell r="F69"/>
          <cell r="G69"/>
          <cell r="H69" t="str">
            <v>-338.881.333</v>
          </cell>
          <cell r="I69" t="str">
            <v>-605.717.433,17</v>
          </cell>
        </row>
        <row r="70">
          <cell r="A70" t="str">
            <v>Peña Resto Bar Marcelo Romero (ex Mora)</v>
          </cell>
          <cell r="B70" t="str">
            <v>Alvarez Condarco</v>
          </cell>
          <cell r="D70" t="str">
            <v>Pergamino</v>
          </cell>
          <cell r="E70">
            <v>2477</v>
          </cell>
          <cell r="F70">
            <v>690035</v>
          </cell>
          <cell r="G70" t="str">
            <v>https://www.facebook.com/marcelo.el.bandido</v>
          </cell>
          <cell r="H70">
            <v>-33.913291600000001</v>
          </cell>
          <cell r="I70">
            <v>-60.5705551</v>
          </cell>
        </row>
        <row r="71">
          <cell r="A71" t="str">
            <v>Piccolo Spazio Sperimentale</v>
          </cell>
          <cell r="B71" t="str">
            <v>Alberti</v>
          </cell>
          <cell r="C71" t="str">
            <v>602</v>
          </cell>
          <cell r="D71" t="str">
            <v>Pergamino</v>
          </cell>
          <cell r="F71" t="str">
            <v/>
          </cell>
          <cell r="G71" t="str">
            <v>https://www.facebook.com/piccolospaziosperimentale/</v>
          </cell>
          <cell r="H71">
            <v>-33.895842141000003</v>
          </cell>
          <cell r="I71">
            <v>-60.570043050999999</v>
          </cell>
        </row>
        <row r="72">
          <cell r="A72" t="str">
            <v>Pinto Pinta Cervecería</v>
          </cell>
          <cell r="B72" t="str">
            <v>Pinto</v>
          </cell>
          <cell r="C72">
            <v>719</v>
          </cell>
          <cell r="D72" t="str">
            <v>Pergamino</v>
          </cell>
          <cell r="E72">
            <v>2477</v>
          </cell>
          <cell r="F72">
            <v>502252</v>
          </cell>
          <cell r="G72" t="str">
            <v>https://www.facebook.com/pintopinta719/</v>
          </cell>
          <cell r="H72">
            <v>-33.891354</v>
          </cell>
          <cell r="I72">
            <v>-60.575522100000001</v>
          </cell>
        </row>
        <row r="73">
          <cell r="A73" t="str">
            <v>Plaza 25 de mayo</v>
          </cell>
          <cell r="B73" t="str">
            <v>Av. de Mayo</v>
          </cell>
          <cell r="C73">
            <v>800</v>
          </cell>
          <cell r="D73" t="str">
            <v>Pergamino</v>
          </cell>
          <cell r="F73"/>
          <cell r="G73"/>
          <cell r="H73">
            <v>-33.891085099999998</v>
          </cell>
          <cell r="I73">
            <v>-60.574620799999998</v>
          </cell>
        </row>
        <row r="74">
          <cell r="A74" t="str">
            <v>Plaza del Sol</v>
          </cell>
          <cell r="B74" t="str">
            <v>Luad Kayad</v>
          </cell>
          <cell r="C74">
            <v>0</v>
          </cell>
          <cell r="D74" t="str">
            <v>Pergamino</v>
          </cell>
          <cell r="F74"/>
          <cell r="G74"/>
          <cell r="H74"/>
          <cell r="I74"/>
        </row>
        <row r="75">
          <cell r="A75" t="str">
            <v>Plaza El Reencuentro</v>
          </cell>
          <cell r="B75" t="str">
            <v>Angel Godoy</v>
          </cell>
          <cell r="C75">
            <v>785</v>
          </cell>
          <cell r="D75" t="str">
            <v>El Socorro</v>
          </cell>
          <cell r="F75"/>
          <cell r="G75"/>
          <cell r="H75">
            <v>-33.663670600000003</v>
          </cell>
          <cell r="I75">
            <v>-60.708622599999998</v>
          </cell>
        </row>
        <row r="76">
          <cell r="A76" t="str">
            <v>Plaza Merced</v>
          </cell>
          <cell r="B76" t="str">
            <v>Merced</v>
          </cell>
          <cell r="C76">
            <v>900</v>
          </cell>
          <cell r="D76" t="str">
            <v>Pergamino</v>
          </cell>
          <cell r="F76"/>
          <cell r="G76"/>
          <cell r="H76">
            <v>-33.8959063</v>
          </cell>
          <cell r="I76">
            <v>-60.574914700000001</v>
          </cell>
        </row>
        <row r="77">
          <cell r="A77" t="str">
            <v>Plaza Miguel Dávila</v>
          </cell>
          <cell r="B77" t="str">
            <v>Av. de Mayo</v>
          </cell>
          <cell r="C77">
            <v>10</v>
          </cell>
          <cell r="D77" t="str">
            <v>Pergamino</v>
          </cell>
          <cell r="E77"/>
          <cell r="F77"/>
          <cell r="G77"/>
          <cell r="H77">
            <v>-33.895367800000002</v>
          </cell>
          <cell r="I77" t="str">
            <v>,-60.5684673</v>
          </cell>
        </row>
        <row r="78">
          <cell r="A78" t="str">
            <v>Plaza San José</v>
          </cell>
          <cell r="B78" t="str">
            <v>Av. De Mayo y Av. Colon</v>
          </cell>
          <cell r="D78" t="str">
            <v>Pergamino</v>
          </cell>
          <cell r="F78"/>
          <cell r="G78"/>
          <cell r="H78">
            <v>-33.890827000000002</v>
          </cell>
          <cell r="I78">
            <v>-60.581361200000003</v>
          </cell>
        </row>
        <row r="79">
          <cell r="A79" t="str">
            <v>Plaza Santa Julia</v>
          </cell>
          <cell r="B79" t="str">
            <v>Comandante Espora</v>
          </cell>
          <cell r="C79">
            <v>1800</v>
          </cell>
          <cell r="D79" t="str">
            <v>Pergamino</v>
          </cell>
          <cell r="F79"/>
          <cell r="G79"/>
          <cell r="H79">
            <v>-33.915149999999997</v>
          </cell>
          <cell r="I79">
            <v>-60.598215000000003</v>
          </cell>
        </row>
        <row r="80">
          <cell r="A80" t="str">
            <v>Predio Histórico Ferroviario</v>
          </cell>
          <cell r="B80" t="str">
            <v>Avenida Alsina</v>
          </cell>
          <cell r="C80">
            <v>65</v>
          </cell>
          <cell r="D80" t="str">
            <v>Pergamino</v>
          </cell>
          <cell r="E80"/>
          <cell r="F80"/>
          <cell r="G80"/>
          <cell r="H80"/>
          <cell r="I80"/>
        </row>
        <row r="81">
          <cell r="A81" t="str">
            <v>Point Bar</v>
          </cell>
          <cell r="B81" t="str">
            <v>Av. De Mayo</v>
          </cell>
          <cell r="C81" t="str">
            <v>270</v>
          </cell>
          <cell r="D81" t="str">
            <v>Pergamino</v>
          </cell>
          <cell r="F81" t="str">
            <v/>
          </cell>
          <cell r="G81" t="str">
            <v>https://www.facebook.com/pointpergamino/</v>
          </cell>
          <cell r="H81">
            <v>-33.894286372000003</v>
          </cell>
          <cell r="I81">
            <v>-60.569007923000001</v>
          </cell>
        </row>
        <row r="82">
          <cell r="A82" t="str">
            <v>Rancagua</v>
          </cell>
          <cell r="B82"/>
          <cell r="D82" t="str">
            <v>Pergamino</v>
          </cell>
          <cell r="G82"/>
          <cell r="H82">
            <v>-34.0300613</v>
          </cell>
          <cell r="I82">
            <v>-60.512045999999998</v>
          </cell>
        </row>
        <row r="83">
          <cell r="A83" t="str">
            <v>RegistrArte</v>
          </cell>
          <cell r="B83" t="str">
            <v>Sarratea</v>
          </cell>
          <cell r="C83" t="str">
            <v>221</v>
          </cell>
          <cell r="D83" t="str">
            <v>Pergamino</v>
          </cell>
          <cell r="E83">
            <v>2477</v>
          </cell>
          <cell r="F83" t="str">
            <v>444995</v>
          </cell>
          <cell r="G83" t="str">
            <v>https://www.facebook.com/Registrartefoto/</v>
          </cell>
          <cell r="H83">
            <v>-33.886824300000001</v>
          </cell>
          <cell r="I83">
            <v>-60.572308800000002</v>
          </cell>
        </row>
        <row r="84">
          <cell r="A84" t="str">
            <v>Rudy Buadach Cervecería</v>
          </cell>
          <cell r="B84" t="str">
            <v>Alsina</v>
          </cell>
          <cell r="C84">
            <v>980</v>
          </cell>
          <cell r="D84" t="str">
            <v>Pergamino</v>
          </cell>
          <cell r="G84" t="str">
            <v>https://www.facebook.com/Rudy-Buadach-1728239147477806/</v>
          </cell>
          <cell r="H84"/>
          <cell r="I84"/>
        </row>
        <row r="85">
          <cell r="A85" t="str">
            <v>Sindicato de Correos y Telécomunicaciones</v>
          </cell>
          <cell r="B85" t="str">
            <v>9 de julio</v>
          </cell>
          <cell r="C85">
            <v>749</v>
          </cell>
          <cell r="D85" t="str">
            <v>Pergamino</v>
          </cell>
          <cell r="E85">
            <v>2477</v>
          </cell>
          <cell r="F85" t="str">
            <v>42-4264</v>
          </cell>
          <cell r="G85"/>
          <cell r="H85"/>
          <cell r="I85"/>
        </row>
        <row r="86">
          <cell r="A86" t="str">
            <v>Sociedad Rural Pergamino</v>
          </cell>
          <cell r="B86" t="str">
            <v>Ruta 8 km. 220,5</v>
          </cell>
          <cell r="C86" t="str">
            <v/>
          </cell>
          <cell r="D86" t="str">
            <v>Pergamino</v>
          </cell>
          <cell r="E86">
            <v>2477</v>
          </cell>
          <cell r="F86" t="str">
            <v>423761</v>
          </cell>
          <cell r="G86" t="str">
            <v>https://www.facebook.com/ruralpergamino/</v>
          </cell>
          <cell r="H86">
            <v>-33.902823869000002</v>
          </cell>
          <cell r="I86">
            <v>-60.530310399000001</v>
          </cell>
        </row>
        <row r="87">
          <cell r="A87" t="str">
            <v>Subsecretaría de Cultura</v>
          </cell>
          <cell r="B87" t="str">
            <v xml:space="preserve">Alsina </v>
          </cell>
          <cell r="C87">
            <v>534</v>
          </cell>
          <cell r="D87" t="str">
            <v>Pergamino</v>
          </cell>
          <cell r="E87">
            <v>2477</v>
          </cell>
          <cell r="F87" t="str">
            <v>416600</v>
          </cell>
          <cell r="G87" t="str">
            <v>https://www.facebook.com/CulturaDePergamino/</v>
          </cell>
          <cell r="H87">
            <v>-33.889952282000003</v>
          </cell>
          <cell r="I87">
            <v>-60.570046374999997</v>
          </cell>
        </row>
        <row r="88">
          <cell r="A88" t="str">
            <v>Sur Ruin Bar</v>
          </cell>
          <cell r="B88" t="str">
            <v>General Paz</v>
          </cell>
          <cell r="C88">
            <v>621</v>
          </cell>
          <cell r="D88" t="str">
            <v>Pergamino</v>
          </cell>
          <cell r="E88">
            <v>2477</v>
          </cell>
          <cell r="F88">
            <v>590028</v>
          </cell>
          <cell r="G88" t="str">
            <v>https://www.facebook.com/barRUINsur/?fref=mentions</v>
          </cell>
          <cell r="H88">
            <v>-33.898871</v>
          </cell>
          <cell r="I88">
            <v>-60.577704599999997</v>
          </cell>
        </row>
        <row r="89">
          <cell r="A89" t="str">
            <v>Tallercito de Moda</v>
          </cell>
          <cell r="B89" t="str">
            <v>Av. de Mayo</v>
          </cell>
          <cell r="C89">
            <v>194</v>
          </cell>
          <cell r="D89" t="str">
            <v>Pergamino</v>
          </cell>
          <cell r="E89">
            <v>2477</v>
          </cell>
          <cell r="F89">
            <v>430267</v>
          </cell>
          <cell r="G89" t="str">
            <v>https://www.facebook.com/tallercito.demoda.3</v>
          </cell>
          <cell r="H89"/>
          <cell r="I89"/>
        </row>
        <row r="90">
          <cell r="A90" t="str">
            <v>Teatro Municipal Unión Ferroviaria</v>
          </cell>
          <cell r="B90" t="str">
            <v>Alsina</v>
          </cell>
          <cell r="C90" t="str">
            <v>530</v>
          </cell>
          <cell r="D90" t="str">
            <v>Pergamino</v>
          </cell>
          <cell r="E90">
            <v>2477</v>
          </cell>
          <cell r="F90" t="str">
            <v>416600</v>
          </cell>
          <cell r="G90" t="str">
            <v>https://www.facebook.com/TeatroMunicipalPergamino/</v>
          </cell>
          <cell r="H90">
            <v>-33.889952282000003</v>
          </cell>
          <cell r="I90">
            <v>-60.570046374999997</v>
          </cell>
        </row>
        <row r="91">
          <cell r="A91" t="str">
            <v>Urquiza</v>
          </cell>
          <cell r="B91" t="str">
            <v>Ruta 8 km. 206</v>
          </cell>
          <cell r="D91" t="str">
            <v>Urquiza</v>
          </cell>
          <cell r="G91" t="str">
            <v>https://www.facebook.com/Festival-de-la-Tierra-F%C3%A9rtil-822185371204216/</v>
          </cell>
          <cell r="H91">
            <v>-33.924670300000002</v>
          </cell>
          <cell r="I91">
            <v>-60.391034415</v>
          </cell>
        </row>
        <row r="92">
          <cell r="A92" t="str">
            <v>Zappa Bar</v>
          </cell>
          <cell r="B92" t="str">
            <v>Dr. Alem</v>
          </cell>
          <cell r="C92">
            <v>373</v>
          </cell>
          <cell r="D92" t="str">
            <v>Pergamino</v>
          </cell>
          <cell r="G92" t="str">
            <v>https://www.facebook.com/zappa.bar.7</v>
          </cell>
          <cell r="H92">
            <v>-33.893002199999998</v>
          </cell>
          <cell r="I92">
            <v>-60.573340399999999</v>
          </cell>
        </row>
      </sheetData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lvana" refreshedDate="43699.499534259259" createdVersion="6" refreshedVersion="6" minRefreshableVersion="3" recordCount="922">
  <cacheSource type="worksheet">
    <worksheetSource ref="A1:P923" sheet="AGENDA-CULTURAL-2018"/>
  </cacheSource>
  <cacheFields count="16">
    <cacheField name="Año" numFmtId="0">
      <sharedItems containsSemiMixedTypes="0" containsString="0" containsNumber="1" containsInteger="1" minValue="2018" maxValue="2018"/>
    </cacheField>
    <cacheField name="Semana" numFmtId="0">
      <sharedItems containsBlank="1"/>
    </cacheField>
    <cacheField name="Día" numFmtId="0">
      <sharedItems containsDate="1" containsMixedTypes="1" minDate="2017-03-02T00:00:00" maxDate="2019-08-20T00:00:00"/>
    </cacheField>
    <cacheField name="Mes" numFmtId="0">
      <sharedItems containsMixedTypes="1" containsNumber="1" containsInteger="1" minValue="1" maxValue="12"/>
    </cacheField>
    <cacheField name="Horario" numFmtId="0">
      <sharedItems containsDate="1" containsBlank="1" containsMixedTypes="1" minDate="1899-12-31T04:01:03" maxDate="1900-01-06T07:56:04"/>
    </cacheField>
    <cacheField name="Actividad" numFmtId="0">
      <sharedItems containsBlank="1"/>
    </cacheField>
    <cacheField name="Lugar" numFmtId="0">
      <sharedItems/>
    </cacheField>
    <cacheField name="Domicilio" numFmtId="0">
      <sharedItems containsMixedTypes="1" containsNumber="1" containsInteger="1" minValue="0" maxValue="0"/>
    </cacheField>
    <cacheField name="Domicilio_numero" numFmtId="0">
      <sharedItems containsMixedTypes="1" containsNumber="1" containsInteger="1" minValue="0" maxValue="3080"/>
    </cacheField>
    <cacheField name="Localidad" numFmtId="0">
      <sharedItems/>
    </cacheField>
    <cacheField name="Telefono_caracteristica" numFmtId="0">
      <sharedItems containsMixedTypes="1" containsNumber="1" containsInteger="1" minValue="0" maxValue="2477"/>
    </cacheField>
    <cacheField name="Telefono_numero" numFmtId="0">
      <sharedItems containsMixedTypes="1" containsNumber="1" containsInteger="1" minValue="0" maxValue="690035"/>
    </cacheField>
    <cacheField name="Facebook" numFmtId="0">
      <sharedItems containsMixedTypes="1" containsNumber="1" containsInteger="1" minValue="0" maxValue="0"/>
    </cacheField>
    <cacheField name="Latitud" numFmtId="0">
      <sharedItems containsMixedTypes="1" containsNumber="1" minValue="-34.0300613" maxValue="33.901381899999997"/>
    </cacheField>
    <cacheField name="Longitud" numFmtId="0">
      <sharedItems containsMixedTypes="1" containsNumber="1" minValue="-60.735212900000001" maxValue="0"/>
    </cacheField>
    <cacheField name="Tipo de Oferente" numFmtId="0">
      <sharedItems containsBlank="1" count="5">
        <s v="Particular"/>
        <s v="Mixto"/>
        <s v="Municipal Cultura"/>
        <m/>
        <s v="Municip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2">
  <r>
    <n v="2018"/>
    <s v="13 al 15 de enero"/>
    <d v="2018-01-12T00:00:00"/>
    <n v="1"/>
    <n v="22"/>
    <s v="Tributo a Mannu Chao"/>
    <s v="Casa Bemba"/>
    <s v="Alsina"/>
    <s v="950"/>
    <s v="Pergamino"/>
    <n v="2477"/>
    <s v="433580"/>
    <s v="https://www.facebook.com/casabembapergamino/"/>
    <n v="-33.8884227"/>
    <n v="-60.574532099999999"/>
    <x v="0"/>
  </r>
  <r>
    <n v="2018"/>
    <s v="13 al 15 de enero"/>
    <d v="2018-01-12T00:00:00"/>
    <n v="1"/>
    <n v="22"/>
    <s v="Nuevos Vientos"/>
    <s v="Bowling Strike"/>
    <s v="Azcuenaga"/>
    <s v="365"/>
    <s v="Pergamino"/>
    <n v="2477"/>
    <s v="640064"/>
    <s v="https://www.facebook.com/bowling.pergamino/"/>
    <n v="-33.894314657999999"/>
    <n v="-60.566910772999996"/>
    <x v="0"/>
  </r>
  <r>
    <n v="2018"/>
    <s v="13 al 15 de enero"/>
    <d v="2018-01-13T00:00:00"/>
    <n v="1"/>
    <s v="16.00 a 21.00"/>
    <s v="Muestra APREF - Museo de los Ferrocarriles"/>
    <s v="Museo APREF Pergamino"/>
    <s v="Alsina"/>
    <s v="205"/>
    <s v="Pergamino"/>
    <n v="2477"/>
    <s v="431020"/>
    <s v="https://www.facebook.com/Museo-Apref-Pergamino-1612385522319448/"/>
    <n v="-33.890681504"/>
    <n v="-60.566680374000001"/>
    <x v="0"/>
  </r>
  <r>
    <n v="2018"/>
    <s v="13 al 15 de enero"/>
    <d v="2018-01-13T00:00:00"/>
    <n v="1"/>
    <n v="21.3"/>
    <s v="Tommy Benitez"/>
    <s v="Patio Gonzalez"/>
    <s v="Prudencio Gonzalez"/>
    <n v="965"/>
    <s v="Pergamino"/>
    <n v="2477"/>
    <n v="518392"/>
    <s v="https://www.facebook.com/ricardojhaddad/?ref=br_rs"/>
    <n v="-33.900309700000001"/>
    <n v="-60.568165700000002"/>
    <x v="0"/>
  </r>
  <r>
    <n v="2018"/>
    <s v="13 al 15 de enero"/>
    <d v="2018-01-13T00:00:00"/>
    <n v="1"/>
    <n v="22"/>
    <s v="Damian Phil / El Turry"/>
    <s v="Casa Bemba"/>
    <s v="Alsina"/>
    <s v="950"/>
    <s v="Pergamino"/>
    <n v="2477"/>
    <s v="433580"/>
    <s v="https://www.facebook.com/casabembapergamino/"/>
    <n v="-33.8884227"/>
    <n v="-60.574532099999999"/>
    <x v="0"/>
  </r>
  <r>
    <n v="2018"/>
    <s v="13 al 15 de enero"/>
    <d v="2018-01-13T00:00:00"/>
    <n v="1"/>
    <n v="22"/>
    <s v="&quot;Isabella&quot; Rock en vivo"/>
    <s v="Bowling Strike"/>
    <s v="Azcuenaga"/>
    <s v="365"/>
    <s v="Pergamino"/>
    <n v="2477"/>
    <s v="640064"/>
    <s v="https://www.facebook.com/bowling.pergamino/"/>
    <n v="-33.894314657999999"/>
    <n v="-60.566910772999996"/>
    <x v="0"/>
  </r>
  <r>
    <n v="2018"/>
    <s v="13 al 15 de enero"/>
    <d v="2018-01-13T00:00:00"/>
    <n v="1"/>
    <n v="22"/>
    <s v="Ivana Fortunati / Cora Tulliani y artistas invitados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0 al 22 de enero"/>
    <d v="2018-01-19T00:00:00"/>
    <n v="1"/>
    <n v="21.3"/>
    <s v="Georgina Serafini, La Pueblerina - Folklore"/>
    <s v="Bowling Strike"/>
    <s v="Azcuenaga"/>
    <s v="365"/>
    <s v="Pergamino"/>
    <n v="2477"/>
    <s v="640064"/>
    <s v="https://www.facebook.com/bowling.pergamino/"/>
    <n v="-33.894314657999999"/>
    <n v="-60.566910772999996"/>
    <x v="0"/>
  </r>
  <r>
    <n v="2018"/>
    <s v="20 al 22 de enero"/>
    <d v="2018-01-19T00:00:00"/>
    <n v="1"/>
    <n v="22.3"/>
    <s v="Presentación de La Tina de Turner"/>
    <s v="Pinto Pinta Cervecería"/>
    <s v="Pinto"/>
    <n v="719"/>
    <s v="Pergamino"/>
    <n v="2477"/>
    <n v="502252"/>
    <s v="https://www.facebook.com/pintopinta719/"/>
    <n v="-33.891354"/>
    <n v="-60.575522100000001"/>
    <x v="0"/>
  </r>
  <r>
    <n v="2018"/>
    <s v="20 al 22 de enero"/>
    <d v="2018-01-19T00:00:00"/>
    <n v="1"/>
    <n v="23.3"/>
    <s v="Canciones y Blues. Gabriel Selva, Pablito Fartado Lomelino, Matias Recouso, invitada especial Moro Stone"/>
    <s v="Zappa Bar"/>
    <s v="Dr. Alem"/>
    <n v="373"/>
    <s v="Pergamino"/>
    <n v="0"/>
    <n v="0"/>
    <s v="https://www.facebook.com/zappa.bar.7"/>
    <n v="-33.893002199999998"/>
    <n v="-60.573340399999999"/>
    <x v="0"/>
  </r>
  <r>
    <n v="2018"/>
    <s v="20 al 22 de enero"/>
    <d v="2018-01-20T00:00:00"/>
    <n v="1"/>
    <s v="16.00 a 21.00"/>
    <s v="Muestra APREF - Museo de los Ferrocarriles"/>
    <s v="Museo APREF Pergamino"/>
    <s v="Alsina"/>
    <s v="205"/>
    <s v="Pergamino"/>
    <n v="2477"/>
    <s v="431020"/>
    <s v="https://www.facebook.com/Museo-Apref-Pergamino-1612385522319448/"/>
    <n v="-33.890681504"/>
    <n v="-60.566680374000001"/>
    <x v="0"/>
  </r>
  <r>
    <n v="2018"/>
    <s v="20 al 22 de enero"/>
    <d v="2018-01-20T00:00:00"/>
    <n v="1"/>
    <s v="18…"/>
    <s v="5º Festival de la Tierra Fértil"/>
    <s v="Urquiza"/>
    <s v="Ruta 8 km. 206"/>
    <n v="0"/>
    <s v="Urquiza"/>
    <n v="0"/>
    <n v="0"/>
    <s v="https://www.facebook.com/Festival-de-la-Tierra-F%C3%A9rtil-822185371204216/"/>
    <n v="-33.924670300000002"/>
    <n v="-60.391034415"/>
    <x v="1"/>
  </r>
  <r>
    <n v="2018"/>
    <s v="20 al 22 de enero"/>
    <d v="2018-01-20T00:00:00"/>
    <n v="1"/>
    <n v="22"/>
    <s v="Heavy Metal en Pergamino - 3 bandas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27 al 29 de enero"/>
    <d v="2018-01-27T00:00:00"/>
    <n v="1"/>
    <n v="19"/>
    <s v="Homenaje a Atahualpa Yupanqui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27 al 29 de enero"/>
    <d v="2018-01-27T00:00:00"/>
    <n v="1"/>
    <n v="23.3"/>
    <s v="El Credito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27 al 29 de enero"/>
    <d v="2018-01-28T00:00:00"/>
    <n v="1"/>
    <n v="21"/>
    <s v="El Crédito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2 al 4 de febrero"/>
    <d v="2018-02-02T00:00:00"/>
    <n v="2"/>
    <n v="20"/>
    <s v="Viernes de estrellas en el Museo: Turismo astronómico y Música / Raza Truncka"/>
    <s v="Museo Municipal Pergamino"/>
    <s v="Alsina"/>
    <s v="421"/>
    <s v="Pergamino"/>
    <n v="2477"/>
    <s v="412374"/>
    <s v="https://www.facebook.com/museopergamino/"/>
    <n v="-33.889887301000002"/>
    <n v="-60.568698234999999"/>
    <x v="2"/>
  </r>
  <r>
    <n v="2018"/>
    <s v="2 al 4 de febrero"/>
    <d v="2018-02-02T00:00:00"/>
    <n v="2"/>
    <n v="23"/>
    <s v="Clone Stones (tributo Rolling Stones)"/>
    <s v="Iwoka Cerveceria Artesanal"/>
    <s v="Av. De Mayo"/>
    <n v="143"/>
    <s v="Pergamino"/>
    <n v="0"/>
    <n v="0"/>
    <s v="https://www.facebook.com/iwokacerveza/"/>
    <n v="-33.894674000000002"/>
    <n v="-60.569516999999998"/>
    <x v="0"/>
  </r>
  <r>
    <n v="2018"/>
    <s v="2 al 4 de febrero"/>
    <d v="2018-02-03T00:00:00"/>
    <n v="2"/>
    <n v="18"/>
    <s v="Carnavales en Guerrico"/>
    <s v="Guerrico"/>
    <n v="0"/>
    <n v="0"/>
    <s v="Guerrico"/>
    <n v="0"/>
    <n v="0"/>
    <n v="0"/>
    <n v="-33.670327700000001"/>
    <n v="-60.406409199999999"/>
    <x v="1"/>
  </r>
  <r>
    <n v="2018"/>
    <s v="2 al 4 de febrero"/>
    <d v="2018-02-03T00:00:00"/>
    <n v="2"/>
    <n v="22"/>
    <s v="Sin Anestesia - música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9 al 11 de febrero"/>
    <d v="2018-02-09T00:00:00"/>
    <n v="2"/>
    <n v="20"/>
    <s v="Viernes de estrellas en el Museo: Turismo astronómico y Cine / Elefante Blanco"/>
    <s v="Museo Municipal Pergamino"/>
    <s v="Alsina"/>
    <s v="421"/>
    <s v="Pergamino"/>
    <n v="2477"/>
    <s v="412374"/>
    <s v="https://www.facebook.com/museopergamino/"/>
    <n v="-33.889887301000002"/>
    <n v="-60.568698234999999"/>
    <x v="2"/>
  </r>
  <r>
    <n v="2018"/>
    <s v="9 al 11 de febrero"/>
    <d v="2018-02-09T00:00:00"/>
    <n v="2"/>
    <m/>
    <s v="Manu Chao por Roberto Pagotto"/>
    <s v="Casa Bemba"/>
    <s v="Alsina"/>
    <s v="950"/>
    <s v="Pergamino"/>
    <n v="2477"/>
    <s v="433580"/>
    <s v="https://www.facebook.com/casabembapergamino/"/>
    <n v="-33.8884227"/>
    <n v="-60.574532099999999"/>
    <x v="0"/>
  </r>
  <r>
    <n v="2018"/>
    <s v="9 al 11 de febrero"/>
    <d v="2018-02-10T00:00:00"/>
    <n v="2"/>
    <n v="20"/>
    <s v="Cata de Cerveza Artesanal y Maridaje"/>
    <s v="Pinto Pinta Cervecería"/>
    <s v="Pinto"/>
    <n v="719"/>
    <s v="Pergamino"/>
    <n v="2477"/>
    <n v="502252"/>
    <s v="https://www.facebook.com/pintopinta719/"/>
    <n v="-33.891354"/>
    <n v="-60.575522100000001"/>
    <x v="0"/>
  </r>
  <r>
    <n v="2018"/>
    <s v="9 al 11 de febrero"/>
    <d v="2018-02-10T00:00:00"/>
    <n v="2"/>
    <n v="20"/>
    <s v="Carnavales en Rancagua"/>
    <s v="Rancagua"/>
    <n v="0"/>
    <n v="0"/>
    <s v="Pergamino"/>
    <n v="0"/>
    <n v="0"/>
    <n v="0"/>
    <n v="-34.0300613"/>
    <n v="-60.512045999999998"/>
    <x v="1"/>
  </r>
  <r>
    <n v="2018"/>
    <s v="9 al 11 de febrero"/>
    <d v="2018-02-10T00:00:00"/>
    <n v="2"/>
    <m/>
    <s v="Carnavales en La Violeta"/>
    <s v="La Violeta"/>
    <n v="0"/>
    <n v="0"/>
    <s v="Pergamino"/>
    <n v="0"/>
    <n v="0"/>
    <n v="0"/>
    <n v="-33.736222300000001"/>
    <n v="-60.240437200000002"/>
    <x v="1"/>
  </r>
  <r>
    <n v="2018"/>
    <s v="9 al 11 de febrero"/>
    <d v="2018-02-10T00:00:00"/>
    <n v="2"/>
    <n v="22"/>
    <s v="Santiago y Fernando Crespi - Música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9 al 11 de febrero"/>
    <d v="2018-02-10T00:00:00"/>
    <n v="2"/>
    <n v="23"/>
    <s v="Tasty Groove: Jazz / Funk / Bossa"/>
    <s v="Casa Bemba"/>
    <s v="Alsina"/>
    <s v="950"/>
    <s v="Pergamino"/>
    <n v="2477"/>
    <s v="433580"/>
    <s v="https://www.facebook.com/casabembapergamino/"/>
    <n v="-33.8884227"/>
    <n v="-60.574532099999999"/>
    <x v="0"/>
  </r>
  <r>
    <n v="2018"/>
    <s v="9 al 11 de febrero"/>
    <d v="2018-02-11T00:00:00"/>
    <n v="2"/>
    <n v="20"/>
    <s v="GRAN CARNAVAL Juan B Justo : La Pepa Cumbia / Toka Tambor / Afro Pergamino"/>
    <s v="Paseo de Compras Juan B. Justo"/>
    <s v="Juan B Justo"/>
    <n v="100"/>
    <s v="Pergamino"/>
    <n v="0"/>
    <n v="0"/>
    <s v="https://www.facebook.com/Paseo-de-Compras-Juan-B-Justo-1086648611450609/"/>
    <n v="-33.909612500000001"/>
    <n v="-60.579618799999999"/>
    <x v="1"/>
  </r>
  <r>
    <n v="2018"/>
    <s v="9 al 11 de febrero"/>
    <d v="2018-02-11T00:00:00"/>
    <n v="2"/>
    <m/>
    <s v="Carnavales en La Violeta"/>
    <s v="La Violeta"/>
    <n v="0"/>
    <n v="0"/>
    <s v="Pergamino"/>
    <n v="0"/>
    <n v="0"/>
    <n v="0"/>
    <n v="-33.736222300000001"/>
    <n v="-60.240437200000002"/>
    <x v="1"/>
  </r>
  <r>
    <n v="2018"/>
    <s v="9 al 11 de febrero"/>
    <d v="2018-02-11T00:00:00"/>
    <n v="2"/>
    <n v="22"/>
    <s v="Old Fox Dúo"/>
    <s v="Pinto Pinta Cervecería"/>
    <s v="Pinto"/>
    <n v="719"/>
    <s v="Pergamino"/>
    <n v="2477"/>
    <n v="502252"/>
    <s v="https://www.facebook.com/pintopinta719/"/>
    <n v="-33.891354"/>
    <n v="-60.575522100000001"/>
    <x v="0"/>
  </r>
  <r>
    <n v="2018"/>
    <s v="9 al 11 de febrero"/>
    <d v="2018-02-11T00:00:00"/>
    <n v="2"/>
    <n v="20.3"/>
    <s v="Encuentro con Ariel Robino. Arte, literatura y blues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16 al 18 de Febrero"/>
    <d v="2018-02-16T00:00:00"/>
    <n v="2"/>
    <d v="1899-12-30T20:00:00"/>
    <s v="Viernes de estrellas en el Museo: Turismo astronómico y Cine / &quot;7 días en la Habana&quot;"/>
    <s v="Museo Municipal Pergamino"/>
    <s v="Alsina"/>
    <s v="421"/>
    <s v="Pergamino"/>
    <n v="2477"/>
    <s v="412374"/>
    <s v="https://www.facebook.com/museopergamino/"/>
    <n v="-33.889887301000002"/>
    <n v="-60.568698234999999"/>
    <x v="2"/>
  </r>
  <r>
    <n v="2018"/>
    <s v="16 al 18 de Febrero"/>
    <d v="2018-02-16T00:00:00"/>
    <n v="2"/>
    <d v="1899-12-30T21:30:00"/>
    <s v="&quot;Los Maestros&quot; con Camila Perise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16 al 18 de Febrero"/>
    <d v="2018-02-16T00:00:00"/>
    <n v="2"/>
    <d v="1899-12-30T22:00:00"/>
    <s v="Negro Librandi / Canciones Negras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16 al 18 de Febrero"/>
    <d v="2018-02-17T00:00:00"/>
    <n v="2"/>
    <d v="1899-12-30T16:00:00"/>
    <s v="Taller de Bombo Legüero por Mariano Risso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16 al 18 de Febrero"/>
    <d v="2018-02-17T00:00:00"/>
    <n v="2"/>
    <d v="1899-12-30T19:00:00"/>
    <s v="Danzas Africanas: Clase Abierta y Gratuita"/>
    <s v="Parque España"/>
    <s v="España"/>
    <n v="200"/>
    <s v="Pergamino"/>
    <n v="0"/>
    <n v="0"/>
    <n v="0"/>
    <n v="-33.898939200000001"/>
    <n v="-60.5779876"/>
    <x v="0"/>
  </r>
  <r>
    <n v="2018"/>
    <s v="16 al 18 de Febrero"/>
    <d v="2018-02-17T00:00:00"/>
    <n v="2"/>
    <d v="1899-12-30T22:00:00"/>
    <s v="Música: Monica Sola/ haciendo camino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16 al 18 de Febrero"/>
    <d v="2018-02-17T00:00:00"/>
    <n v="2"/>
    <d v="1899-12-30T22:00:00"/>
    <s v="Música: Popito / Joina / Billardo / Las Krüdas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16 al 18 de Febrero"/>
    <d v="2018-02-18T00:00:00"/>
    <n v="2"/>
    <d v="1899-12-30T09:30:00"/>
    <s v="FotoNaratón III. Fotosalidas simultáneas y gratuitas"/>
    <s v="Museo Municipal Pergamino"/>
    <s v="Alsina"/>
    <s v="421"/>
    <s v="Pergamino"/>
    <n v="2477"/>
    <s v="412374"/>
    <s v="https://www.facebook.com/museopergamino/"/>
    <n v="-33.889887301000002"/>
    <n v="-60.568698234999999"/>
    <x v="1"/>
  </r>
  <r>
    <n v="2018"/>
    <s v="16 al 18 de Febrero"/>
    <d v="2018-02-18T00:00:00"/>
    <n v="2"/>
    <d v="1899-12-30T21:00:00"/>
    <s v="Tablao Flamenco"/>
    <s v="Patio Gonzalez"/>
    <s v="Prudencio Gonzalez"/>
    <n v="965"/>
    <s v="Pergamino"/>
    <n v="2477"/>
    <n v="518392"/>
    <s v="https://www.facebook.com/ricardojhaddad/?ref=br_rs"/>
    <n v="-33.900309700000001"/>
    <n v="-60.568165700000002"/>
    <x v="0"/>
  </r>
  <r>
    <n v="2018"/>
    <s v="23 al 26 de Febrero"/>
    <d v="2018-02-23T00:00:00"/>
    <n v="2"/>
    <d v="1900-01-19T20:00:00"/>
    <s v="Viernes de estrellas en el Museo Música / Kimura"/>
    <s v="Museo Municipal Pergamino"/>
    <s v="Alsina"/>
    <s v="421"/>
    <s v="Pergamino"/>
    <n v="2477"/>
    <s v="412374"/>
    <s v="https://www.facebook.com/museopergamino/"/>
    <n v="-33.889887301000002"/>
    <n v="-60.568698234999999"/>
    <x v="2"/>
  </r>
  <r>
    <n v="2018"/>
    <s v="23 al 26 de Febrero"/>
    <d v="2018-02-23T00:00:00"/>
    <n v="2"/>
    <n v="20"/>
    <s v="Turismo astronómico "/>
    <s v="Museo Municipal Pergamino"/>
    <s v="Alsina"/>
    <s v="421"/>
    <s v="Pergamino"/>
    <n v="2477"/>
    <s v="412374"/>
    <s v="https://www.facebook.com/museopergamino/"/>
    <n v="-33.889887301000002"/>
    <n v="-60.568698234999999"/>
    <x v="1"/>
  </r>
  <r>
    <n v="2018"/>
    <s v="23 al 26 de Febrero"/>
    <d v="2018-02-23T00:00:00"/>
    <n v="2"/>
    <n v="22"/>
    <s v="Sin Anestesia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3 al 26 de Febrero"/>
    <d v="2018-02-24T00:00:00"/>
    <n v="2"/>
    <n v="21"/>
    <s v="Nuestra Señora de las nubes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3 al 26 de Febrero"/>
    <d v="2018-02-24T00:00:00"/>
    <n v="2"/>
    <n v="17"/>
    <s v="Fiesta de la Estaca en Acevedo"/>
    <s v="Acevedo"/>
    <s v="Acevedo"/>
    <n v="0"/>
    <s v="Acevedo"/>
    <n v="0"/>
    <n v="0"/>
    <n v="0"/>
    <n v="-33.752757899999999"/>
    <n v="-60.439076900000003"/>
    <x v="1"/>
  </r>
  <r>
    <n v="2018"/>
    <s v="02 al 04 de marzo"/>
    <d v="2017-03-02T00:00:00"/>
    <n v="3"/>
    <d v="1899-12-30T19:00:00"/>
    <s v="Carnavalito - carnaval del Taller de Mascaras para niños"/>
    <s v="Sur Ruin Bar"/>
    <s v="General Paz"/>
    <n v="621"/>
    <s v="Pergamino"/>
    <n v="2477"/>
    <n v="590028"/>
    <s v="https://www.facebook.com/barRUINsur/?fref=mentions"/>
    <n v="-33.898871"/>
    <n v="-60.577704599999997"/>
    <x v="0"/>
  </r>
  <r>
    <n v="2018"/>
    <s v="02 al 04 de marzo"/>
    <d v="2017-03-02T00:00:00"/>
    <n v="3"/>
    <d v="1899-12-30T20:00:00"/>
    <s v="Viernes de estrellas en el Museo: Turismo astronómico y Cine / &quot;Leonera&quot;"/>
    <s v="Museo Municipal Pergamino"/>
    <s v="Alsina"/>
    <s v="421"/>
    <s v="Pergamino"/>
    <n v="2477"/>
    <s v="412374"/>
    <s v="https://www.facebook.com/museopergamino/"/>
    <n v="-33.889887301000002"/>
    <n v="-60.568698234999999"/>
    <x v="2"/>
  </r>
  <r>
    <n v="2018"/>
    <s v="02 al 04 de marzo"/>
    <d v="2017-03-02T00:00:00"/>
    <n v="3"/>
    <d v="1899-12-30T22:00:00"/>
    <s v="Sin Anestesia Espectáculo Musical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02 al 04 de marzo"/>
    <d v="2017-03-03T00:00:00"/>
    <n v="3"/>
    <d v="1899-12-30T16:00:00"/>
    <s v="Muestra Museo Ferroviario Apref"/>
    <s v="Museo APREF Pergamino"/>
    <s v="Alsina"/>
    <s v="205"/>
    <s v="Pergamino"/>
    <n v="2477"/>
    <s v="431020"/>
    <s v="https://www.facebook.com/Museo-Apref-Pergamino-1612385522319448/"/>
    <n v="-33.890681504"/>
    <n v="-60.566680374000001"/>
    <x v="0"/>
  </r>
  <r>
    <n v="2018"/>
    <s v="02 al 04 de marzo"/>
    <d v="2017-03-03T00:00:00"/>
    <n v="3"/>
    <d v="1899-12-30T21:30:00"/>
    <s v="Pugliese &amp; Darienzo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02 al 04 de marzo"/>
    <d v="2017-03-03T00:00:00"/>
    <n v="3"/>
    <d v="1899-12-30T21:30:00"/>
    <s v="&quot;Ofelia&quot; - Adaptación libre de &quot;HAMLET&quot;, de W. Shakespeare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02 al 04 de marzo"/>
    <d v="2017-03-03T00:00:00"/>
    <n v="3"/>
    <d v="1899-12-30T22:00:00"/>
    <s v="Session SNM &quot;Tributo a Charly Garcia&quot;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02 al 04 de marzo"/>
    <d v="2017-03-03T00:00:00"/>
    <n v="3"/>
    <d v="1899-12-30T23:00:00"/>
    <s v="Música: Lado B"/>
    <s v="Casa Bemba"/>
    <s v="Alsina"/>
    <s v="950"/>
    <s v="Pergamino"/>
    <n v="2477"/>
    <s v="433580"/>
    <s v="https://www.facebook.com/casabembapergamino/"/>
    <n v="-33.8884227"/>
    <n v="-60.574532099999999"/>
    <x v="0"/>
  </r>
  <r>
    <n v="2018"/>
    <s v="02 al 04 de marzo"/>
    <d v="2017-03-03T00:00:00"/>
    <n v="3"/>
    <d v="1899-12-31T00:00:00"/>
    <s v="La Honky Tonk y Dale Que Va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9 al 11 de marzo"/>
    <d v="2018-03-09T00:00:00"/>
    <n v="3"/>
    <n v="19"/>
    <s v="Grupo Estelar. Teatro Improvisado"/>
    <s v="Museo Municipal Pergamino"/>
    <s v="Alsina"/>
    <s v="421"/>
    <s v="Pergamino"/>
    <n v="2477"/>
    <s v="412374"/>
    <s v="https://www.facebook.com/museopergamino/"/>
    <n v="-33.889887301000002"/>
    <n v="-60.568698234999999"/>
    <x v="2"/>
  </r>
  <r>
    <n v="2018"/>
    <s v="09 al 11 de marzo"/>
    <d v="2018-03-09T00:00:00"/>
    <n v="3"/>
    <n v="20"/>
    <s v="Presentación de libro &quot;Mariposas y otrs metamorfosis&quot; de Romina Cruellas"/>
    <s v="Museo Municipal Pergamino"/>
    <s v="Alsina"/>
    <s v="421"/>
    <s v="Pergamino"/>
    <n v="2477"/>
    <s v="412374"/>
    <s v="https://www.facebook.com/museopergamino/"/>
    <n v="-33.889887301000002"/>
    <n v="-60.568698234999999"/>
    <x v="1"/>
  </r>
  <r>
    <n v="2018"/>
    <s v="09 al 11 de marzo"/>
    <d v="2018-03-09T00:00:00"/>
    <n v="3"/>
    <n v="20.3"/>
    <s v="Inauguración Muestra Colectiva"/>
    <s v="Mercado de Arte"/>
    <s v="Echevarría"/>
    <s v="555"/>
    <s v="Pergamino"/>
    <n v="2477"/>
    <s v="668417"/>
    <s v="https://www.facebook.com/MercadoDeArtePergamino/"/>
    <n v="-33.891265701999998"/>
    <n v="-60.570923249000003"/>
    <x v="1"/>
  </r>
  <r>
    <n v="2018"/>
    <s v="09 al 11 de marzo"/>
    <d v="2018-03-09T00:00:00"/>
    <n v="3"/>
    <n v="21"/>
    <s v="Concierto grupal &quot;Día Internacional de la Mujer&quot;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09 al 11 de marzo"/>
    <d v="2018-03-09T00:00:00"/>
    <n v="3"/>
    <n v="21"/>
    <s v="2º Festival de &quot;La Peña&quot;"/>
    <s v="Club  Fomento Centenario"/>
    <s v="Av. Juan B. Justo"/>
    <n v="2150"/>
    <s v="Pergamino"/>
    <n v="2477"/>
    <n v="414114"/>
    <s v="https://www.facebook.com/Club-Atl%C3%A9tico-Centenario-Pergamino-1447961512143640/"/>
    <n v="-33.911891300000001"/>
    <n v="-60.464646899999998"/>
    <x v="0"/>
  </r>
  <r>
    <n v="2018"/>
    <s v="09 al 11 de marzo"/>
    <d v="2018-03-09T00:00:00"/>
    <n v="3"/>
    <n v="22"/>
    <s v="Lavaque Blues Band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09 al 11 de marzo"/>
    <d v="2018-03-10T00:00:00"/>
    <n v="3"/>
    <n v="18"/>
    <s v="Enbarriarte Barrio UOM"/>
    <s v="Subsecretaría de Cultura"/>
    <s v="Alsina "/>
    <n v="534"/>
    <s v="Pergamino"/>
    <n v="2477"/>
    <s v="416600"/>
    <s v="https://www.facebook.com/CulturaDePergamino/"/>
    <n v="-33.889952282000003"/>
    <n v="-60.570046374999997"/>
    <x v="2"/>
  </r>
  <r>
    <n v="2018"/>
    <s v="09 al 11 de marzo"/>
    <d v="2018-03-10T00:00:00"/>
    <n v="3"/>
    <n v="18.3"/>
    <s v="Primer Festival Folklorico Club Atlético Fontezuela"/>
    <s v="Club Atlético Argentino de Fontezuela"/>
    <s v="Ruta 8 Km 214"/>
    <n v="0"/>
    <s v="Fontezuela"/>
    <n v="0"/>
    <n v="0"/>
    <s v="https://www.facebook.com/cafontezuela/"/>
    <n v="-33.913565200000001"/>
    <n v="-60.461009799999999"/>
    <x v="0"/>
  </r>
  <r>
    <n v="2018"/>
    <s v="09 al 11 de marzo"/>
    <d v="2018-03-10T00:00:00"/>
    <n v="3"/>
    <n v="22.3"/>
    <s v="Pergamino Under Fest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09 al 11 de marzo"/>
    <d v="2018-03-10T00:00:00"/>
    <n v="3"/>
    <n v="22.3"/>
    <s v="Trio de Cámara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16 al 18 de marzo"/>
    <d v="2018-03-17T00:00:00"/>
    <n v="3"/>
    <n v="20"/>
    <s v="Muestra de BootKamp Latino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16 al 18 de marzo"/>
    <d v="2018-03-01T00:00:00"/>
    <n v="3"/>
    <n v="21.3"/>
    <s v="Teatro: Mariposa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16 al 18 de marzo"/>
    <d v="2018-03-17T00:00:00"/>
    <n v="3"/>
    <n v="21.3"/>
    <s v="Rojos Globos Rojos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16 al 18 de marzo"/>
    <d v="2018-03-17T00:00:00"/>
    <n v="3"/>
    <n v="21.3"/>
    <s v="Las Mellis Ramirez y artistas invitados"/>
    <s v="Peña Resto Bar Marcelo Romero (ex Mora)"/>
    <s v="Alvarez Condarco"/>
    <n v="0"/>
    <s v="Pergamino"/>
    <n v="2477"/>
    <n v="690035"/>
    <s v="https://www.facebook.com/marcelo.el.bandido"/>
    <n v="-33.913291600000001"/>
    <n v="-60.5705551"/>
    <x v="0"/>
  </r>
  <r>
    <n v="2018"/>
    <s v="16 al 18 de marzo"/>
    <d v="2018-03-17T00:00:00"/>
    <n v="3"/>
    <n v="22.3"/>
    <s v="Cataleya - Rock Nacional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16 al 18 de marzo"/>
    <d v="2018-03-17T00:00:00"/>
    <n v="3"/>
    <n v="23.5"/>
    <s v="Bicho Raro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16 al 18 de marzo"/>
    <d v="2018-03-18T00:00:00"/>
    <n v="3"/>
    <n v="20"/>
    <s v="Rojos Globos Rojos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16 al 18 de marzo"/>
    <d v="2018-03-18T00:00:00"/>
    <n v="3"/>
    <n v="21"/>
    <s v="Gorriones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3 al 25 de marzo"/>
    <s v="23/03/2018"/>
    <n v="3"/>
    <s v="22.00"/>
    <s v="Martín Risso y La Crua CHan"/>
    <s v="Pinto Pinta Cervecería"/>
    <s v="Pinto"/>
    <n v="719"/>
    <s v="Pergamino"/>
    <n v="2477"/>
    <n v="502252"/>
    <s v="https://www.facebook.com/pintopinta719/"/>
    <n v="-33.891354"/>
    <n v="-60.575522100000001"/>
    <x v="0"/>
  </r>
  <r>
    <n v="2018"/>
    <s v="23 al 25 de marzo"/>
    <s v="24/03/2018"/>
    <n v="3"/>
    <s v="19.00"/>
    <s v="Teatro Ciego &quot;Un viaje a ciegas&quot;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3 al 25 de marzo"/>
    <s v="24/03/2018"/>
    <n v="3"/>
    <s v="20.00"/>
    <s v="Teatro Ciego &quot;Un viaje a ciegas&quot;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3 al 25 de marzo"/>
    <s v="24/03/2018"/>
    <n v="3"/>
    <s v="22.00"/>
    <s v="Fernando Montalbano: Serrat y nosotros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3 al 25 de marzo"/>
    <s v="24/03/2018"/>
    <n v="3"/>
    <s v="22.00"/>
    <s v="Pergamino jazz band"/>
    <s v="Pinto Pinta Cervecería"/>
    <s v="Pinto"/>
    <n v="719"/>
    <s v="Pergamino"/>
    <n v="2477"/>
    <n v="502252"/>
    <s v="https://www.facebook.com/pintopinta719/"/>
    <n v="-33.891354"/>
    <n v="-60.575522100000001"/>
    <x v="0"/>
  </r>
  <r>
    <n v="2018"/>
    <s v="23 al 25 de marzo"/>
    <s v="24/03/2018"/>
    <n v="3"/>
    <s v="23.00"/>
    <s v="Disturbia / Chabon / Popito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23 al 25 de marzo"/>
    <s v="25/03/2018"/>
    <n v="3"/>
    <s v="20.00"/>
    <s v="Rojos Globos Rojos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6 al 8 de abril"/>
    <s v="06/04/2018"/>
    <n v="4"/>
    <s v="18:00"/>
    <s v="EL BESO DE LA MUJER ARAÑA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6 al 8 de abril"/>
    <s v="06/04/2018"/>
    <n v="4"/>
    <s v="19:00"/>
    <s v="IntroCemento: esculturas de Gabriel Albamonte"/>
    <s v="Museo Municipal Pergamino"/>
    <s v="Alsina"/>
    <s v="421"/>
    <s v="Pergamino"/>
    <n v="2477"/>
    <s v="412374"/>
    <s v="https://www.facebook.com/museopergamino/"/>
    <n v="-33.889887301000002"/>
    <n v="-60.568698234999999"/>
    <x v="2"/>
  </r>
  <r>
    <n v="2018"/>
    <s v="6 al 8 de abril"/>
    <s v="06/04/2018"/>
    <n v="4"/>
    <s v="20:00"/>
    <s v="JUEVES DE COMADRES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6 al 8 de abril"/>
    <s v="06/04/2018"/>
    <n v="4"/>
    <s v="20:30"/>
    <s v="PINTURAS DE JORGE MASIERI"/>
    <s v="PICCOLO SPAZIO SPERIMENTALE"/>
    <s v="Alberti"/>
    <s v="602"/>
    <s v="Pergamino"/>
    <n v="0"/>
    <s v=""/>
    <s v="https://www.facebook.com/piccolospaziosperimentale/"/>
    <n v="-33.895842141000003"/>
    <n v="-60.570043050999999"/>
    <x v="0"/>
  </r>
  <r>
    <n v="2018"/>
    <s v="6 al 8 de abril"/>
    <s v="06/04/2018"/>
    <n v="4"/>
    <s v="22:00"/>
    <s v="LA TEORIA DEL OLVIDO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6 al 8 de abril"/>
    <s v="06/04/2018"/>
    <n v="4"/>
    <s v="22:00"/>
    <s v="SESSION SNM &quot;Tributo a Charly&quot;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6 al 8 de abril"/>
    <s v="06/04/2018"/>
    <n v="4"/>
    <s v="23:00"/>
    <s v="Ciclo de poesía: La herida fundamental"/>
    <s v="Zappa Bar"/>
    <s v="Dr. Alem"/>
    <n v="373"/>
    <s v="Pergamino"/>
    <n v="0"/>
    <n v="0"/>
    <s v="https://www.facebook.com/zappa.bar.7"/>
    <n v="-33.893002199999998"/>
    <n v="-60.573340399999999"/>
    <x v="0"/>
  </r>
  <r>
    <n v="2018"/>
    <s v="6 al 8 de abril"/>
    <s v="07/04/2018"/>
    <n v="4"/>
    <s v="16:00"/>
    <s v="ADIOS MUNDO CLOWN"/>
    <s v="Espacio GAE"/>
    <s v="Guido"/>
    <s v="722"/>
    <s v="Pergamino"/>
    <n v="2477"/>
    <s v="413333"/>
    <s v="https://www.facebook.com/EspacioGAE/"/>
    <n v="-33.886925257999998"/>
    <n v="-60.570585336999997"/>
    <x v="1"/>
  </r>
  <r>
    <n v="2018"/>
    <s v="6 al 8 de abril"/>
    <s v="07/04/2018"/>
    <n v="4"/>
    <s v="16:30 a 19"/>
    <s v="IntroCemento: esculturas de Gabriel Albamonte"/>
    <s v="Museo Municipal Pergamino"/>
    <s v="Alsina"/>
    <s v="421"/>
    <s v="Pergamino"/>
    <n v="2477"/>
    <s v="412374"/>
    <s v="https://www.facebook.com/museopergamino/"/>
    <n v="-33.889887301000002"/>
    <n v="-60.568698234999999"/>
    <x v="2"/>
  </r>
  <r>
    <n v="2018"/>
    <s v="6 al 8 de abril"/>
    <s v="07/04/2018"/>
    <n v="4"/>
    <s v="18:00"/>
    <s v="CARAVANA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6 al 8 de abril"/>
    <s v="07/04/2018"/>
    <n v="4"/>
    <s v="19:00"/>
    <s v="Exposición: La Biblioteca del Tiempo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6 al 8 de abril"/>
    <s v="07/04/2018"/>
    <n v="4"/>
    <s v="20:00"/>
    <s v="LA MIRADA"/>
    <s v="Espacio GAE"/>
    <s v="Guido"/>
    <s v="722"/>
    <s v="Pergamino"/>
    <n v="2477"/>
    <s v="413333"/>
    <s v="https://www.facebook.com/EspacioGAE/"/>
    <n v="-33.886925257999998"/>
    <n v="-60.570585336999997"/>
    <x v="1"/>
  </r>
  <r>
    <n v="2018"/>
    <s v="6 al 8 de abril"/>
    <s v="07/04/2018"/>
    <n v="4"/>
    <s v="22:00"/>
    <s v="MONTARAZ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6 al 8 de abril"/>
    <s v="07/04/2018"/>
    <n v="4"/>
    <s v="22:00"/>
    <s v="THE FULL HOUSE &quot;Unplugged&quot;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6 al 8 de abril"/>
    <s v="07/04/2018"/>
    <n v="4"/>
    <s v="22:00"/>
    <s v="Teatro: Luna de España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6 al 8 de abril"/>
    <s v="07/04/2018"/>
    <n v="4"/>
    <s v="23:30"/>
    <s v="Música: Comos somos - Los Pelados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6 al 8 de abril"/>
    <s v="08/04/2018"/>
    <n v="4"/>
    <s v="14 a 16"/>
    <s v="Feria Frondosa. Artesanías , Música y Fotografías"/>
    <s v="Fronda"/>
    <s v="Castelli"/>
    <n v="26"/>
    <s v="Pergamino"/>
    <n v="0"/>
    <n v="0"/>
    <n v="0"/>
    <n v="-33.9019142"/>
    <n v="-60.571588200000001"/>
    <x v="0"/>
  </r>
  <r>
    <n v="2018"/>
    <s v="6 al 8 de abril"/>
    <s v="08/04/2018"/>
    <n v="4"/>
    <s v="16:00"/>
    <s v="Las 100 plazas folkloricas de Argentina"/>
    <s v="Parque España"/>
    <s v="España"/>
    <n v="200"/>
    <s v="Pergamino"/>
    <n v="0"/>
    <n v="0"/>
    <n v="0"/>
    <n v="-33.898939200000001"/>
    <n v="-60.5779876"/>
    <x v="1"/>
  </r>
  <r>
    <n v="2018"/>
    <s v="6 al 8 de abril"/>
    <s v="08/04/2018"/>
    <n v="4"/>
    <s v="16:00"/>
    <s v="DESMADRE"/>
    <s v="Espacio GAE"/>
    <s v="Guido"/>
    <s v="722"/>
    <s v="Pergamino"/>
    <n v="2477"/>
    <s v="413333"/>
    <s v="https://www.facebook.com/EspacioGAE/"/>
    <n v="-33.886925257999998"/>
    <n v="-60.570585336999997"/>
    <x v="1"/>
  </r>
  <r>
    <n v="2018"/>
    <s v="6 al 8 de abril"/>
    <s v="08/04/2018"/>
    <n v="4"/>
    <s v="16:30 a 19"/>
    <s v="IntroCemento: esculturas de Gabriel Albamonte"/>
    <s v="Museo Municipal Pergamino"/>
    <s v="Alsina"/>
    <s v="421"/>
    <s v="Pergamino"/>
    <n v="2477"/>
    <s v="412374"/>
    <s v="https://www.facebook.com/museopergamino/"/>
    <n v="-33.889887301000002"/>
    <n v="-60.568698234999999"/>
    <x v="2"/>
  </r>
  <r>
    <n v="2018"/>
    <s v="6 al 8 de abril"/>
    <s v="08/04/2018"/>
    <n v="4"/>
    <s v="18:00"/>
    <s v="LA ISLA DESIERTA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6 al 8 de abril"/>
    <s v="08/04/2018"/>
    <n v="4"/>
    <s v="20:00"/>
    <s v="NO ME MATES"/>
    <s v="Espacio GAE"/>
    <s v="Guido"/>
    <s v="722"/>
    <s v="Pergamino"/>
    <n v="2477"/>
    <s v="413333"/>
    <s v="https://www.facebook.com/EspacioGAE/"/>
    <n v="-33.886925257999998"/>
    <n v="-60.570585336999997"/>
    <x v="1"/>
  </r>
  <r>
    <n v="2018"/>
    <s v="13 al 15 de abril"/>
    <d v="2018-04-13T00:00:00"/>
    <n v="4"/>
    <s v="16:30"/>
    <s v="Cuentos al paso, narraciones a cargo de Carmen Canga"/>
    <s v="Plaza San José"/>
    <s v="Av. De Mayo y Av. Colon"/>
    <n v="0"/>
    <s v="Pergamino"/>
    <n v="0"/>
    <n v="0"/>
    <n v="0"/>
    <n v="-33.890827000000002"/>
    <n v="-60.581361200000003"/>
    <x v="2"/>
  </r>
  <r>
    <n v="2018"/>
    <s v="13 al 15 de abril"/>
    <d v="2018-04-13T00:00:00"/>
    <n v="4"/>
    <s v="19:30"/>
    <s v="Harolodo, río y llanura - relatos de Las Cuenteras y esculturas de Gabriel Albamonte"/>
    <s v="Museo Municipal Pergamino"/>
    <s v="Alsina"/>
    <s v="421"/>
    <s v="Pergamino"/>
    <n v="2477"/>
    <s v="412374"/>
    <s v="https://www.facebook.com/museopergamino/"/>
    <n v="-33.889887301000002"/>
    <n v="-60.568698234999999"/>
    <x v="2"/>
  </r>
  <r>
    <n v="2018"/>
    <s v="13 al 15 de abril"/>
    <d v="2018-04-13T00:00:00"/>
    <n v="4"/>
    <s v="20:30"/>
    <s v="Teatro. Canillita obra a cargo de los Talleres de Teatro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2"/>
  </r>
  <r>
    <n v="2018"/>
    <s v="13 al 15 de abril"/>
    <d v="2018-04-13T00:00:00"/>
    <n v="4"/>
    <s v="20:30"/>
    <s v="Deriva muestra de pintura de Sergio Bonzón."/>
    <s v="Mercado de Arte"/>
    <s v="Echevarría"/>
    <s v="555"/>
    <s v="Pergamino"/>
    <n v="2477"/>
    <s v="668417"/>
    <s v="https://www.facebook.com/MercadoDeArtePergamino/"/>
    <n v="-33.891265701999998"/>
    <n v="-60.570923249000003"/>
    <x v="1"/>
  </r>
  <r>
    <n v="2018"/>
    <s v="13 al 15 de abril"/>
    <d v="2018-04-13T00:00:00"/>
    <n v="4"/>
    <s v="22:00"/>
    <s v="Almagre"/>
    <s v="Florentino Teatro Bar"/>
    <s v="Lorenzo Moreno"/>
    <s v="982"/>
    <s v="Pergamino"/>
    <n v="2477"/>
    <s v="412668"/>
    <s v="https://www.facebook.com/florentino.bar/"/>
    <n v="-33.900157634000003"/>
    <n v="-60.566681676000002"/>
    <x v="1"/>
  </r>
  <r>
    <n v="2018"/>
    <s v="13 al 15 de abril"/>
    <d v="2018-04-14T00:00:00"/>
    <n v="4"/>
    <s v="14:00"/>
    <s v="Pergamino Rockea"/>
    <s v="Parque Municipal General San Martín"/>
    <s v="A. Perón y Arroyo Pergamino"/>
    <n v="0"/>
    <s v="Pergamino"/>
    <n v="0"/>
    <n v="0"/>
    <n v="0"/>
    <n v="-33.905372200000002"/>
    <n v="-60.580081800000002"/>
    <x v="1"/>
  </r>
  <r>
    <n v="2018"/>
    <s v="13 al 15 de abril"/>
    <d v="2018-04-14T00:00:00"/>
    <n v="4"/>
    <s v="16:30 a 19:00"/>
    <s v="IntroCemento: esculturas de Gabriel Albamonte"/>
    <s v="Museo Municipal Pergamino"/>
    <s v="Alsina"/>
    <s v="421"/>
    <s v="Pergamino"/>
    <n v="2477"/>
    <s v="412374"/>
    <s v="https://www.facebook.com/museopergamino/"/>
    <n v="-33.889887301000002"/>
    <n v="-60.568698234999999"/>
    <x v="2"/>
  </r>
  <r>
    <n v="2018"/>
    <s v="13 al 15 de abril"/>
    <d v="2018-04-14T00:00:00"/>
    <n v="4"/>
    <s v="20:00"/>
    <s v="Presentación de libro: Mujeres de Kurdistán, la Revolución de las Hijas del Sol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1"/>
  </r>
  <r>
    <n v="2018"/>
    <s v="13 al 15 de abril"/>
    <d v="2018-04-14T00:00:00"/>
    <n v="4"/>
    <s v="20:30"/>
    <s v="Teatro. Canillita obra a cargo de los Talleres de Teatro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2"/>
  </r>
  <r>
    <n v="2018"/>
    <s v="13 al 15 de abril"/>
    <d v="2018-04-14T00:00:00"/>
    <n v="4"/>
    <s v="21:00"/>
    <s v="Luna de España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13 al 15 de abril"/>
    <d v="2018-04-14T00:00:00"/>
    <n v="4"/>
    <s v="21:00"/>
    <s v="Ver para creer, Teatro ciego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13 al 15 de abril"/>
    <d v="2018-04-14T00:00:00"/>
    <n v="4"/>
    <s v="22:00"/>
    <s v="Cora Tulliani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13 al 15 de abril"/>
    <d v="2018-04-14T00:00:00"/>
    <n v="4"/>
    <s v="22:30"/>
    <s v="Pergamino Under Fest: Fractal / Protus / Shock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13 al 15 de abril"/>
    <d v="2018-04-15T00:00:00"/>
    <n v="4"/>
    <s v="16:30 a 19:00"/>
    <s v="IntroCemento: esculturas de Gabriel Albamonte"/>
    <s v="Museo Municipal Pergamino"/>
    <s v="Alsina"/>
    <s v="421"/>
    <s v="Pergamino"/>
    <n v="2477"/>
    <s v="412374"/>
    <s v="https://www.facebook.com/museopergamino/"/>
    <n v="-33.889887301000002"/>
    <n v="-60.568698234999999"/>
    <x v="2"/>
  </r>
  <r>
    <n v="2018"/>
    <s v="13 al 15 de abril"/>
    <d v="2018-04-15T00:00:00"/>
    <n v="4"/>
    <s v="17:30"/>
    <s v="Cantando con Copetín, Violeta Margarita y sus amigos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13 al 15 de abril"/>
    <d v="2018-04-15T00:00:00"/>
    <n v="4"/>
    <s v="20:00"/>
    <s v="El humor tiene cara de mujer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13 al 15 de abril"/>
    <d v="2018-04-15T00:00:00"/>
    <n v="4"/>
    <s v="20:00"/>
    <s v="Luna de España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13 al 15 de abril"/>
    <d v="2018-04-15T00:00:00"/>
    <n v="4"/>
    <s v="20:30"/>
    <s v="Teatro. Canillita obra a cargo de los Talleres de Teatro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2"/>
  </r>
  <r>
    <n v="2018"/>
    <s v="20 al 22 de abril"/>
    <s v="20/04/2018"/>
    <n v="4"/>
    <s v="9.00 a 17.00 hs."/>
    <s v="Muestra: &quot;La biblioteca del tiempo&quot;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20 al 22 de abril"/>
    <s v="20/04/2018"/>
    <n v="4"/>
    <s v="16.00 a 20.00"/>
    <s v="Deriva muestra de pinturas de Sergio Bonzón"/>
    <s v="Mercado de Arte"/>
    <s v="Echevarría"/>
    <s v="555"/>
    <s v="Pergamino"/>
    <n v="2477"/>
    <s v="668417"/>
    <s v="https://www.facebook.com/MercadoDeArtePergamino/"/>
    <n v="-33.891265701999998"/>
    <n v="-60.570923249000003"/>
    <x v="1"/>
  </r>
  <r>
    <n v="2018"/>
    <s v="20 al 22 de abril"/>
    <s v="20/04/2018"/>
    <n v="4"/>
    <s v="17.00 a 19.00"/>
    <s v="Taller de cerámica con torno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2"/>
  </r>
  <r>
    <n v="2018"/>
    <s v="20 al 22 de abril"/>
    <s v="20/04/2018"/>
    <n v="4"/>
    <s v="18.00 a 20.00"/>
    <s v="Jorge Masieri - Pinturas"/>
    <s v="Piccolo Spazio Sperimentale"/>
    <s v="Alberti"/>
    <s v="602"/>
    <s v="Pergamino"/>
    <n v="0"/>
    <s v=""/>
    <s v="https://www.facebook.com/piccolospaziosperimentale/"/>
    <n v="-33.895842141000003"/>
    <n v="-60.570043050999999"/>
    <x v="0"/>
  </r>
  <r>
    <n v="2018"/>
    <s v="20 al 22 de abril"/>
    <s v="20/04/2018"/>
    <n v="4"/>
    <s v="19.00"/>
    <s v="Cine: El retrato postergado,de Andrés Cuervo"/>
    <s v="Museo Municipal Pergamino"/>
    <s v="Alsina"/>
    <s v="421"/>
    <s v="Pergamino"/>
    <n v="2477"/>
    <s v="412374"/>
    <s v="https://www.facebook.com/museopergamino/"/>
    <n v="-33.889887301000002"/>
    <n v="-60.568698234999999"/>
    <x v="2"/>
  </r>
  <r>
    <n v="2018"/>
    <s v="20 al 22 de abril"/>
    <s v="20/04/2018"/>
    <n v="4"/>
    <s v="19.30"/>
    <s v="Al borde… intervención de los talleres de Expresión Corporal y Fotografía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2"/>
  </r>
  <r>
    <n v="2018"/>
    <s v="20 al 22 de abril"/>
    <s v="20/04/2018"/>
    <n v="4"/>
    <s v="20.30"/>
    <s v="Muestra Fotográfica: Espectáculos de teatro, música y danza, desde el año 1994. De Laura Riera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0 al 22 de abril"/>
    <s v="20/04/2018"/>
    <n v="4"/>
    <s v="22.00"/>
    <s v="Freak Show - bandas, teatro, _x000a_maquillaje, performances.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20 al 22 de abril"/>
    <s v="20/04/2018"/>
    <n v="4"/>
    <s v="16.30 a 19.00"/>
    <s v="Introcemento Esculturas de Gabriel Albamonte"/>
    <s v="Museo Municipal Pergamino"/>
    <s v="Alsina"/>
    <s v="421"/>
    <s v="Pergamino"/>
    <n v="2477"/>
    <s v="412374"/>
    <s v="https://www.facebook.com/museopergamino/"/>
    <n v="-33.889887301000002"/>
    <n v="-60.568698234999999"/>
    <x v="2"/>
  </r>
  <r>
    <n v="2018"/>
    <s v="20 al 22 de abril"/>
    <s v="20/04/2018"/>
    <n v="4"/>
    <s v="21.00"/>
    <s v="Re-ciclo, espectáculo de Clown dirigido por Natalia Sachero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0 al 22 de abril"/>
    <s v="20/04/2018"/>
    <n v="4"/>
    <s v="22.00"/>
    <s v="Las Mellis Ramirez"/>
    <s v="Bowling Strike"/>
    <s v="Azcuenaga"/>
    <s v="365"/>
    <s v="Pergamino"/>
    <n v="2477"/>
    <s v="640064"/>
    <s v="https://www.facebook.com/bowling.pergamino/"/>
    <n v="-33.894314657999999"/>
    <n v="-60.566910772999996"/>
    <x v="0"/>
  </r>
  <r>
    <n v="2018"/>
    <s v="20 al 22 de abril"/>
    <s v="20/04/2018"/>
    <n v="4"/>
    <s v="22.00"/>
    <s v="Valeria Cordon Labrit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0 al 22 de abril"/>
    <s v="21/04/2018"/>
    <n v="4"/>
    <s v="21.00"/>
    <s v="ROKZEN &quot;Que bien que la estoy _x000a_passando&quot;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20 al 22 de abril"/>
    <s v="21/04/2018"/>
    <n v="4"/>
    <s v="21.00"/>
    <s v="Luna de España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20 al 22 de abril"/>
    <s v="21/04/2018"/>
    <n v="4"/>
    <s v="21.00"/>
    <s v="Sábado de Peña"/>
    <s v="Fortín Pergamino"/>
    <s v="Italia"/>
    <s v="548"/>
    <s v="Pergamino"/>
    <n v="2477"/>
    <s v="426437"/>
    <s v="https://www.facebook.com/fortin.pergamino/"/>
    <n v="-33.893313999999997"/>
    <n v="-60.576074400000003"/>
    <x v="0"/>
  </r>
  <r>
    <n v="2018"/>
    <s v="20 al 22 de abril"/>
    <s v="21/04/2018"/>
    <n v="4"/>
    <s v="22.00"/>
    <s v="Mr Swing"/>
    <s v="Pinto Pinta Cervecería"/>
    <s v="Pinto"/>
    <n v="719"/>
    <s v="Pergamino"/>
    <n v="2477"/>
    <n v="502252"/>
    <s v="https://www.facebook.com/pintopinta719/"/>
    <n v="-33.891354"/>
    <n v="-60.575522100000001"/>
    <x v="0"/>
  </r>
  <r>
    <n v="2018"/>
    <s v="20 al 22 de abril"/>
    <s v="21/04/2018"/>
    <n v="4"/>
    <s v="22.00"/>
    <s v="&quot;Solo dos&quot; - Yanel Cardenas, Facu Curbelo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0 al 22 de abril"/>
    <s v="21/04/2018"/>
    <n v="4"/>
    <s v="23.30"/>
    <s v="Dj Kustom, Juan Pablo Astudillo y La Pez Era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20 al 22 de abril"/>
    <s v="22/04/2018"/>
    <n v="4"/>
    <s v="desde las 10.00"/>
    <s v="Muralismo: Intervención de vagones a cargo de los hermanos Calabia"/>
    <s v="Parque España"/>
    <s v="España"/>
    <n v="200"/>
    <s v="Pergamino"/>
    <n v="0"/>
    <n v="0"/>
    <n v="0"/>
    <n v="-33.898939200000001"/>
    <n v="-60.5779876"/>
    <x v="1"/>
  </r>
  <r>
    <n v="2018"/>
    <s v="20 al 22 de abril"/>
    <s v="22/04/2018"/>
    <n v="4"/>
    <s v="14.30 a 18.00"/>
    <s v="DIA INTERNACIONAL DEL LIBRO: Festejo con talleres, actividades infantiles, relatos, música, poesía y mateada literaria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20 al 22 de abril"/>
    <s v="22/04/2018"/>
    <n v="4"/>
    <s v="16.30 a 19.00"/>
    <s v="Introcemento Esculturas de Gabriel Albamonte"/>
    <s v="Museo Municipal Pergamino"/>
    <s v="Alsina"/>
    <s v="421"/>
    <s v="Pergamino"/>
    <n v="2477"/>
    <s v="412374"/>
    <s v="https://www.facebook.com/museopergamino/"/>
    <n v="-33.889887301000002"/>
    <n v="-60.568698234999999"/>
    <x v="2"/>
  </r>
  <r>
    <n v="2018"/>
    <s v="20 al 22 de abril"/>
    <s v="22/04/2018"/>
    <n v="4"/>
    <s v="19.00"/>
    <s v="DIA INTERNACIONAL DEL LIBRO: Exposición de William Shakespeare y Miguel de Cervantes Saavedra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20 al 22 de abril"/>
    <s v="22/04/2018"/>
    <n v="4"/>
    <s v="20.00"/>
    <s v="Los batifondos de la Boca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20 al 22 de abril"/>
    <s v="22/04/2018"/>
    <n v="4"/>
    <s v="20.00"/>
    <s v="Batafin &quot;In da Jaus&quot;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20 al 22 de abril"/>
    <s v="22/04/2018"/>
    <n v="4"/>
    <s v="20.00"/>
    <s v="Mi vecina favorita con Lizzi Tagliani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20 al 22 de abril"/>
    <s v="22/04/2018"/>
    <n v="4"/>
    <s v="21.00"/>
    <s v="Noche de vientos"/>
    <s v="Pinto Pinta Cervecería"/>
    <s v="Pinto"/>
    <n v="719"/>
    <s v="Pergamino"/>
    <n v="2477"/>
    <n v="502252"/>
    <s v="https://www.facebook.com/pintopinta719/"/>
    <n v="-33.891354"/>
    <n v="-60.575522100000001"/>
    <x v="0"/>
  </r>
  <r>
    <n v="2018"/>
    <s v="27 al 1 de mayo"/>
    <s v="27/04/2018"/>
    <n v="4"/>
    <s v="16 a 20"/>
    <s v="Deriva - Muestra de Sergio Bonzón"/>
    <s v="Mercado de Arte"/>
    <s v="Echevarría"/>
    <s v="555"/>
    <s v="Pergamino"/>
    <n v="2477"/>
    <s v="668417"/>
    <s v="https://www.facebook.com/MercadoDeArtePergamino/"/>
    <n v="-33.891265701999998"/>
    <n v="-60.570923249000003"/>
    <x v="1"/>
  </r>
  <r>
    <n v="2018"/>
    <s v="27 al 1 de mayo"/>
    <s v="27/04/2018"/>
    <n v="4"/>
    <s v="21.00"/>
    <s v="José &quot;El Pampa&quot; Larralde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27 al 1 de mayo"/>
    <s v="27/04/2018"/>
    <n v="4"/>
    <s v="22.00"/>
    <s v="Sin Anestesia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7 al 1 de mayo"/>
    <s v="28/04/2018"/>
    <n v="4"/>
    <s v="22.00"/>
    <s v="Lado B:  Tributo a Sandro"/>
    <s v="Casa Bemba"/>
    <s v="Alsina"/>
    <s v="950"/>
    <s v="Pergamino"/>
    <n v="2477"/>
    <s v="433580"/>
    <s v="https://www.facebook.com/casabembapergamino/"/>
    <n v="-33.8884227"/>
    <n v="-60.574532099999999"/>
    <x v="0"/>
  </r>
  <r>
    <n v="2018"/>
    <s v="27 al 1 de mayo"/>
    <s v="28/04/2018"/>
    <n v="4"/>
    <s v="21.00"/>
    <s v="La Panadera de los Poetas con Virginia Lago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27 al 1 de mayo"/>
    <s v="28/04/2018"/>
    <n v="4"/>
    <s v="21.00"/>
    <s v="Con-cierto-mimo (Dario Moretti)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7 al 1 de mayo"/>
    <s v="28/04/2018"/>
    <n v="4"/>
    <s v="21.30"/>
    <s v="Teatro: Allá donde sopla el viento"/>
    <s v="Habemus Theatrum"/>
    <s v="Pinto"/>
    <s v="918"/>
    <s v="Pergamino"/>
    <n v="2477"/>
    <s v="357537"/>
    <s v="https://www.facebook.com/habemustheatrum/"/>
    <n v="-33.890657251"/>
    <n v="-60.575283298999999"/>
    <x v="1"/>
  </r>
  <r>
    <n v="2018"/>
    <s v="27 al 1 de mayo"/>
    <s v="28/04/2018"/>
    <n v="4"/>
    <s v="22.00"/>
    <s v="Tributo a Soda Stereo (Risso / Mucci / Clark)"/>
    <s v="Pinto Pinta Cervecería"/>
    <s v="Pinto"/>
    <n v="719"/>
    <s v="Pergamino"/>
    <n v="2477"/>
    <n v="502252"/>
    <s v="https://www.facebook.com/pintopinta719/"/>
    <n v="-33.891354"/>
    <n v="-60.575522100000001"/>
    <x v="0"/>
  </r>
  <r>
    <n v="2018"/>
    <s v="27 al 1 de mayo"/>
    <s v="28/04/2018"/>
    <n v="4"/>
    <s v="22.00"/>
    <s v="Leonardo Pericas y grupo Don Garmendia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7 al 1 de mayo"/>
    <s v="28/04/2018"/>
    <n v="4"/>
    <s v="23.30"/>
    <s v="Puerta, La Siniestra, Vehivurú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27 al 1 de mayo"/>
    <s v="29/04/2018"/>
    <n v="4"/>
    <s v="14.00"/>
    <s v="Festival solidario en beneficio a Nacho Sacruch"/>
    <s v="Parque España"/>
    <s v="España"/>
    <n v="200"/>
    <s v="Pergamino"/>
    <n v="0"/>
    <n v="0"/>
    <n v="0"/>
    <n v="-33.898939200000001"/>
    <n v="-60.5779876"/>
    <x v="0"/>
  </r>
  <r>
    <n v="2018"/>
    <s v="27 al 1 de mayo"/>
    <s v="29/04/2018"/>
    <n v="4"/>
    <s v="20.00"/>
    <s v="Caminos: espectaculo folklorico de canto y danza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7 al 1 de mayo"/>
    <s v="29/04/2018"/>
    <n v="4"/>
    <s v="20.00"/>
    <s v="Los Batifondos de la Boca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27 al 1 de mayo"/>
    <s v="29/04/2018"/>
    <n v="4"/>
    <s v="21.00"/>
    <s v="Los AJustadores"/>
    <s v="Pinto Pinta Cervecería"/>
    <s v="Pinto"/>
    <n v="719"/>
    <s v="Pergamino"/>
    <n v="2477"/>
    <n v="502252"/>
    <s v="https://www.facebook.com/pintopinta719/"/>
    <n v="-33.891354"/>
    <n v="-60.575522100000001"/>
    <x v="0"/>
  </r>
  <r>
    <n v="2018"/>
    <s v="27 al 1 de mayo"/>
    <s v="29/04/2018"/>
    <n v="4"/>
    <s v="23.50"/>
    <s v="Kumbiemos el sistema / Pobre de ustedes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27 al 1 de mayo"/>
    <s v="01/05/2018"/>
    <n v="5"/>
    <s v="21.00"/>
    <s v="Match de Impro"/>
    <s v="Hipócritas Teatro Under"/>
    <s v="Colón"/>
    <n v="10"/>
    <s v="Pergamino"/>
    <n v="0"/>
    <n v="0"/>
    <s v="https://www.facebook.com/Hip%C3%B3critas-Teatro-Under-255868934975670/"/>
    <n v="-33.8871939"/>
    <n v="-60.580534999999998"/>
    <x v="0"/>
  </r>
  <r>
    <n v="2018"/>
    <s v="4 al 6 de mayo"/>
    <d v="2018-05-04T00:00:00"/>
    <n v="5"/>
    <n v="21"/>
    <s v="La ciudad del Primogenito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4 al 6 de mayo"/>
    <d v="2018-05-04T00:00:00"/>
    <n v="5"/>
    <n v="22"/>
    <s v="Dos al Hilo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4 al 6 de mayo"/>
    <d v="2018-05-04T00:00:00"/>
    <n v="5"/>
    <n v="23"/>
    <s v="Popito el aviador / PsicoPata Poli"/>
    <s v="Patio Gonzalez"/>
    <s v="Prudencio Gonzalez"/>
    <n v="965"/>
    <s v="Pergamino"/>
    <n v="2477"/>
    <n v="518392"/>
    <s v="https://www.facebook.com/ricardojhaddad/?ref=br_rs"/>
    <n v="-33.900309700000001"/>
    <n v="-60.568165700000002"/>
    <x v="0"/>
  </r>
  <r>
    <n v="2018"/>
    <s v="4 al 6 de mayo"/>
    <d v="2018-05-04T00:00:00"/>
    <n v="5"/>
    <n v="23"/>
    <s v="Lavaque &amp; Desoriente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4 al 6 de mayo"/>
    <d v="2018-05-05T00:00:00"/>
    <n v="5"/>
    <n v="22"/>
    <s v="Isabella  (tributo a Cerati y Soda Stereo)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4 al 6 de mayo"/>
    <d v="2018-05-05T00:00:00"/>
    <n v="5"/>
    <n v="22"/>
    <s v="Leandro Pericas  &quot;Canciones y Amigos&quot;"/>
    <s v="Patio Gonzalez"/>
    <s v="Prudencio Gonzalez"/>
    <n v="965"/>
    <s v="Pergamino"/>
    <n v="2477"/>
    <n v="518392"/>
    <s v="https://www.facebook.com/ricardojhaddad/?ref=br_rs"/>
    <n v="-33.900309700000001"/>
    <n v="-60.568165700000002"/>
    <x v="0"/>
  </r>
  <r>
    <n v="2018"/>
    <s v="4 al 6 de mayo"/>
    <d v="2018-05-06T00:00:00"/>
    <n v="5"/>
    <n v="19"/>
    <s v="Los Altamirano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4 al 6 de mayo"/>
    <d v="2018-05-06T00:00:00"/>
    <n v="5"/>
    <n v="20"/>
    <s v="Los batifondos de la Boca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11 al 13 de mayo"/>
    <s v="11/05/2018"/>
    <n v="5"/>
    <s v="20.00"/>
    <s v="Concierto Amelita Baltar_x000a_&quot;Homenaje a Edna Pozzi&quot;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11 al 13 de mayo"/>
    <s v="11/05/2018"/>
    <n v="5"/>
    <s v="22.00"/>
    <s v="Cumbia Pepa"/>
    <s v="Bowling Strike"/>
    <s v="Azcuenaga"/>
    <s v="365"/>
    <s v="Pergamino"/>
    <n v="2477"/>
    <s v="640064"/>
    <s v="https://www.facebook.com/bowling.pergamino/"/>
    <n v="-33.894314657999999"/>
    <n v="-60.566910772999996"/>
    <x v="0"/>
  </r>
  <r>
    <n v="2018"/>
    <s v="11 al 13 de mayo"/>
    <s v="11/05/2018"/>
    <n v="5"/>
    <s v="22.00"/>
    <s v="Que sea blues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11 al 13 de mayo"/>
    <s v="11/05/2018"/>
    <n v="5"/>
    <s v="22.00"/>
    <s v="Tributo a Manu Chao"/>
    <s v="Pinto Pinta Cervecería"/>
    <s v="Pinto"/>
    <n v="719"/>
    <s v="Pergamino"/>
    <n v="2477"/>
    <n v="502252"/>
    <s v="https://www.facebook.com/pintopinta719/"/>
    <n v="-33.891354"/>
    <n v="-60.575522100000001"/>
    <x v="0"/>
  </r>
  <r>
    <n v="2018"/>
    <s v="11 al 13 de mayo"/>
    <s v="12/05/2018"/>
    <n v="5"/>
    <s v="14.00"/>
    <s v="Dia Nacional de los monumentos_x000a_(artesanos, música, danzas)"/>
    <s v="Parque España"/>
    <s v="España"/>
    <n v="200"/>
    <s v="Pergamino"/>
    <n v="0"/>
    <n v="0"/>
    <n v="0"/>
    <n v="-33.898939200000001"/>
    <n v="-60.5779876"/>
    <x v="2"/>
  </r>
  <r>
    <n v="2018"/>
    <s v="11 al 13 de mayo"/>
    <s v="12/05/2018"/>
    <n v="5"/>
    <s v="21.00"/>
    <s v="&quot;Escencia&quot; tablao flamenco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11 al 13 de mayo"/>
    <s v="12/05/2018"/>
    <n v="5"/>
    <s v="22.00"/>
    <s v="Analia, Ivana, Cora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11 al 13 de mayo"/>
    <s v="13/05/2018"/>
    <n v="5"/>
    <s v="11 a 16 hs"/>
    <s v="Feria en el Luar Kayad_x000a_(buffet, emprendedores, talleres)"/>
    <s v="Plaza del Sol"/>
    <s v="Luad Kayad"/>
    <n v="0"/>
    <s v="Pergamino"/>
    <n v="0"/>
    <n v="0"/>
    <n v="0"/>
    <n v="0"/>
    <n v="0"/>
    <x v="0"/>
  </r>
  <r>
    <n v="2018"/>
    <s v="11 al 13 de mayo"/>
    <s v="13/05/2018"/>
    <n v="5"/>
    <s v="21.00"/>
    <s v="El hombrecito (teatro)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18 al 20 de mayo"/>
    <s v="18/05/2018"/>
    <n v="5"/>
    <s v="15 a 19 hs"/>
    <s v="Día de los Museos - espacios abiertos y gratuitos"/>
    <s v="Museo Municipal Pergamino"/>
    <s v="Alsina"/>
    <s v="421"/>
    <s v="Pergamino"/>
    <n v="2477"/>
    <s v="412374"/>
    <s v="https://www.facebook.com/museopergamino/"/>
    <n v="-33.889887301000002"/>
    <n v="-60.568698234999999"/>
    <x v="2"/>
  </r>
  <r>
    <n v="2018"/>
    <s v="18 al 20 de mayo"/>
    <s v="18/05/2018"/>
    <n v="5"/>
    <s v="15 a 19 hs"/>
    <s v="Día de los Museos - espacios abiertos y gratuitos"/>
    <s v="Museo APREF Pergamino"/>
    <s v="Alsina"/>
    <s v="205"/>
    <s v="Pergamino"/>
    <n v="2477"/>
    <s v="431020"/>
    <s v="https://www.facebook.com/Museo-Apref-Pergamino-1612385522319448/"/>
    <n v="-33.890681504"/>
    <n v="-60.566680374000001"/>
    <x v="1"/>
  </r>
  <r>
    <n v="2018"/>
    <s v="18 al 20 de mayo"/>
    <s v="18/05/2018"/>
    <n v="5"/>
    <s v="15 a 19 hs"/>
    <s v="Día de los Museos - espacios abiertos y gratuitos"/>
    <s v="Fortín Pergamino"/>
    <s v="Italia"/>
    <s v="548"/>
    <s v="Pergamino"/>
    <n v="2477"/>
    <s v="426437"/>
    <s v="https://www.facebook.com/fortin.pergamino/"/>
    <n v="-33.893313999999997"/>
    <n v="-60.576074400000003"/>
    <x v="0"/>
  </r>
  <r>
    <n v="2018"/>
    <s v="18 al 20 de mayo"/>
    <s v="18/05/2018"/>
    <n v="5"/>
    <s v="19.30"/>
    <s v="Muestra de Arte Sacro"/>
    <s v="Osde Espacio de Arte"/>
    <s v="9 de Julio"/>
    <n v="967"/>
    <s v="Pergamino"/>
    <n v="0"/>
    <n v="0"/>
    <n v="0"/>
    <n v="-33.895369500000001"/>
    <n v="-60.577905700000002"/>
    <x v="0"/>
  </r>
  <r>
    <n v="2018"/>
    <s v="18 al 20 de mayo"/>
    <s v="18/05/2018"/>
    <n v="5"/>
    <s v="20.00"/>
    <s v="Muestra Fotográfica y Fotolibro"/>
    <s v="Mercado de Arte"/>
    <s v="Echevarría"/>
    <s v="555"/>
    <s v="Pergamino"/>
    <n v="2477"/>
    <s v="668417"/>
    <s v="https://www.facebook.com/MercadoDeArtePergamino/"/>
    <n v="-33.891265701999998"/>
    <n v="-60.570923249000003"/>
    <x v="1"/>
  </r>
  <r>
    <n v="2018"/>
    <s v="18 al 20 de mayo"/>
    <s v="18/05/2018"/>
    <n v="5"/>
    <s v="23hs"/>
    <s v="Varieté Popular (exposición de fotos y cuadros, proyecciones)"/>
    <s v="Sur Ruin Bar"/>
    <s v="General Paz"/>
    <n v="621"/>
    <s v="Pergamino"/>
    <n v="2477"/>
    <n v="590028"/>
    <s v="https://www.facebook.com/barRUINsur/?fref=mentions"/>
    <n v="-33.898871"/>
    <n v="-60.577704599999997"/>
    <x v="0"/>
  </r>
  <r>
    <n v="2018"/>
    <s v="18 al 20 de mayo"/>
    <s v="18/05/2018"/>
    <n v="5"/>
    <s v="21hs"/>
    <s v="Homenaje a Aníbal Pichuco Troilo - Nuevo Grupo Tango y cantantes invitados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18 al 20 de mayo"/>
    <s v="18/05/2018"/>
    <n v="5"/>
    <s v="21.30"/>
    <s v="Teatro: Crimen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18 al 20 de mayo"/>
    <s v="18/05/2018"/>
    <n v="5"/>
    <s v="22.00"/>
    <s v="La Tasty Groove"/>
    <s v="Casa Bemba"/>
    <s v="Alsina"/>
    <s v="950"/>
    <s v="Pergamino"/>
    <n v="2477"/>
    <s v="433580"/>
    <s v="https://www.facebook.com/casabembapergamino/"/>
    <n v="-33.8884227"/>
    <n v="-60.574532099999999"/>
    <x v="0"/>
  </r>
  <r>
    <n v="2018"/>
    <s v="18 al 20 de mayo"/>
    <s v="18/05/2018"/>
    <n v="5"/>
    <s v="22.00"/>
    <s v="Efecto Lunática"/>
    <s v="Pinto Pinta Cervecería"/>
    <s v="Pinto"/>
    <n v="719"/>
    <s v="Pergamino"/>
    <n v="2477"/>
    <n v="502252"/>
    <s v="https://www.facebook.com/pintopinta719/"/>
    <n v="-33.891354"/>
    <n v="-60.575522100000001"/>
    <x v="0"/>
  </r>
  <r>
    <n v="2018"/>
    <s v="18 al 20 de mayo"/>
    <s v="18/05/2018"/>
    <n v="5"/>
    <s v="23 hs"/>
    <s v="PunkRock: Adriana Bocona y Juan Novoa"/>
    <s v="Zappa Bar"/>
    <s v="Dr. Alem"/>
    <n v="373"/>
    <s v="Pergamino"/>
    <n v="0"/>
    <n v="0"/>
    <s v="https://www.facebook.com/zappa.bar.7"/>
    <n v="-33.893002199999998"/>
    <n v="-60.573340399999999"/>
    <x v="0"/>
  </r>
  <r>
    <n v="2018"/>
    <s v="18 al 20 de mayo"/>
    <s v="19/05/2018"/>
    <n v="5"/>
    <s v="16.30 a 19 Hs."/>
    <s v="Muestra homenaje a Rodolfo Walsh &quot;Los oficios de la palabra"/>
    <s v="Museo Municipal Pergamino"/>
    <s v="Alsina"/>
    <s v="421"/>
    <s v="Pergamino"/>
    <n v="2477"/>
    <s v="412374"/>
    <s v="https://www.facebook.com/museopergamino/"/>
    <n v="-33.889887301000002"/>
    <n v="-60.568698234999999"/>
    <x v="2"/>
  </r>
  <r>
    <n v="2018"/>
    <s v="18 al 20 de mayo"/>
    <s v="19/05/2018"/>
    <n v="5"/>
    <s v="20.30"/>
    <s v="“11 años” - Folclore. “Miki” Yomaiel y Oscar de Franco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18 al 20 de mayo"/>
    <s v="19/05/2018"/>
    <n v="5"/>
    <s v="21hs"/>
    <s v="Varieté &quot;Mujeres en Escena&quot;"/>
    <s v="La Cortada Cultural"/>
    <s v="Valentin Potente"/>
    <n v="135"/>
    <s v="Pergamino"/>
    <n v="0"/>
    <n v="0"/>
    <s v="https://www.facebook.com/cortadacultural/"/>
    <n v="-33.885987800000002"/>
    <n v="-60.581341600000002"/>
    <x v="0"/>
  </r>
  <r>
    <n v="2018"/>
    <s v="18 al 20 de mayo"/>
    <s v="19/05/2018"/>
    <n v="5"/>
    <s v="21 hs."/>
    <s v="Alla donde sopla el viento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18 al 20 de mayo"/>
    <s v="19/05/2018"/>
    <n v="5"/>
    <s v="21hs"/>
    <s v="“Trío Cámara 21”. Manuel Cortasar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18 al 20 de mayo"/>
    <s v="19/05/2018"/>
    <n v="5"/>
    <s v="21.30"/>
    <s v="La Mama Peña: Música y Danza"/>
    <s v="Club Fomento Barrio Malvinas"/>
    <s v="Av. Rivero"/>
    <n v="3080"/>
    <s v="Pergamino"/>
    <n v="0"/>
    <n v="0"/>
    <s v="https://www.facebook.com/clubmalvinaspergamino/"/>
    <n v="-33.915850399999997"/>
    <n v="-60.5942553"/>
    <x v="0"/>
  </r>
  <r>
    <n v="2018"/>
    <s v="18 al 20 de mayo"/>
    <s v="19/05/2018"/>
    <n v="5"/>
    <s v="22 hs"/>
    <s v="Música y Canciones: Gaciela Abad"/>
    <s v="El Viejo Almacén"/>
    <s v="J. B Justo"/>
    <n v="2198"/>
    <s v="Pergamino"/>
    <n v="2477"/>
    <s v="432607"/>
    <s v="https://www.facebook.com/El-Viejo-Almacen-1540030286212099/"/>
    <n v="-33.908405410999997"/>
    <n v="-60.581016452999997"/>
    <x v="0"/>
  </r>
  <r>
    <n v="2018"/>
    <s v="18 al 20 de mayo"/>
    <s v="19/05/2018"/>
    <n v="5"/>
    <s v="23 hs."/>
    <s v="Rock: Solter y Autopiloto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18 al 20 de mayo"/>
    <s v="19/05/2018"/>
    <n v="5"/>
    <s v="23 hs."/>
    <s v="Matito &quot;Tony&quot; Vercellino: La muerte del Emperador"/>
    <s v="Zappa Bar"/>
    <s v="Dr. Alem"/>
    <n v="373"/>
    <s v="Pergamino"/>
    <n v="0"/>
    <n v="0"/>
    <s v="https://www.facebook.com/zappa.bar.7"/>
    <n v="-33.893002199999998"/>
    <n v="-60.573340399999999"/>
    <x v="0"/>
  </r>
  <r>
    <n v="2018"/>
    <s v="18 al 20 de mayo"/>
    <s v="20/05/2018"/>
    <n v="5"/>
    <s v="20 hs."/>
    <s v="Alla donde sopla el viento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25 al 27 de mayo"/>
    <d v="2018-05-25T00:00:00"/>
    <n v="5"/>
    <s v="14.30 a 17.30hs"/>
    <s v="“Trueque, compra, rescate y exposición”"/>
    <s v="Museo Batallas de Cepeda"/>
    <s v="Justo Jose de Urquiza"/>
    <n v="390"/>
    <s v="Mariano Benítez"/>
    <n v="0"/>
    <n v="0"/>
    <n v="0"/>
    <n v="0"/>
    <n v="0"/>
    <x v="1"/>
  </r>
  <r>
    <n v="2018"/>
    <s v="25 al 27 de mayo"/>
    <d v="2018-05-25T00:00:00"/>
    <n v="5"/>
    <s v="14.30 a 19.30hs"/>
    <s v="Muestra El Guardian de los juguetes"/>
    <s v="El Guardian de los juguetes"/>
    <s v=" Pueyrredón"/>
    <n v="172"/>
    <s v="Pergamino"/>
    <n v="0"/>
    <n v="0"/>
    <s v=" https://www.facebook.com/matarazzo.toys                      "/>
    <n v="-33.895486499999997"/>
    <n v="-60.570508699999998"/>
    <x v="0"/>
  </r>
  <r>
    <n v="2018"/>
    <s v="25 al 27 de mayo"/>
    <d v="2018-05-25T00:00:00"/>
    <n v="5"/>
    <s v="22hs"/>
    <s v="Sin Anestesia"/>
    <s v="Florentino Teatro Bar"/>
    <s v="Lorenzo Moreno"/>
    <s v="982"/>
    <s v="Pergamino"/>
    <n v="2477"/>
    <s v="412668"/>
    <s v="https://www.facebook.com/florentino.bar/"/>
    <n v="-33.900157634000003"/>
    <n v="-60.566681676000002"/>
    <x v="3"/>
  </r>
  <r>
    <n v="2018"/>
    <s v="25 al 27 de mayo"/>
    <d v="2018-05-25T00:00:00"/>
    <n v="5"/>
    <s v="23hs"/>
    <s v="Kayak, Kimura, Tasty Groove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25 al 27 de mayo"/>
    <d v="2018-05-26T00:00:00"/>
    <n v="5"/>
    <s v="14.30 a 19.30hs"/>
    <s v="Muestra El Guardian de los juguetes"/>
    <s v="El Guardian de los juguetes"/>
    <s v=" Pueyrredón"/>
    <n v="172"/>
    <s v="Pergamino"/>
    <n v="0"/>
    <n v="0"/>
    <s v=" https://www.facebook.com/matarazzo.toys                      "/>
    <n v="-33.895486499999997"/>
    <n v="-60.570508699999998"/>
    <x v="0"/>
  </r>
  <r>
    <n v="2018"/>
    <s v="25 al 27 de mayo"/>
    <d v="2018-05-26T00:00:00"/>
    <n v="5"/>
    <s v="14.30 a 17.30hs"/>
    <s v="“Trueque, compra, rescate y exposición”"/>
    <s v="Museo Batallas de Cepeda"/>
    <s v="Justo Jose de Urquiza"/>
    <n v="390"/>
    <s v="Mariano Benítez"/>
    <n v="0"/>
    <n v="0"/>
    <n v="0"/>
    <n v="0"/>
    <n v="0"/>
    <x v="1"/>
  </r>
  <r>
    <n v="2018"/>
    <s v="25 al 27 de mayo"/>
    <d v="2018-05-26T00:00:00"/>
    <n v="5"/>
    <n v="21.3"/>
    <s v="Alla donde sopla el viento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25 al 27 de mayo"/>
    <d v="2018-05-26T00:00:00"/>
    <n v="5"/>
    <s v="22hs"/>
    <s v="El Pacto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5 al 27 de mayo"/>
    <d v="2018-05-27T00:00:00"/>
    <n v="5"/>
    <s v="14.30 a 17.30hs"/>
    <s v="Muestra “Trueque, compra, rescate y exposición”"/>
    <s v="Museo Batallas de Cepeda"/>
    <s v="Justo Jose de Urquiza"/>
    <n v="390"/>
    <s v="Mariano Benítez"/>
    <n v="0"/>
    <n v="0"/>
    <n v="0"/>
    <n v="0"/>
    <n v="0"/>
    <x v="1"/>
  </r>
  <r>
    <n v="2018"/>
    <s v="25 al 27 de mayo"/>
    <d v="2018-05-27T00:00:00"/>
    <n v="5"/>
    <s v="15.30hs"/>
    <s v="Festival Sustentable"/>
    <s v="Parque España"/>
    <s v="España"/>
    <n v="200"/>
    <s v="Pergamino"/>
    <n v="0"/>
    <n v="0"/>
    <n v="0"/>
    <n v="-33.898939200000001"/>
    <n v="-60.5779876"/>
    <x v="1"/>
  </r>
  <r>
    <n v="2018"/>
    <s v="25 al 27 de mayo"/>
    <d v="2018-05-27T00:00:00"/>
    <n v="5"/>
    <s v="20hs"/>
    <s v="Alla donde sopla el viento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25 al 27 de mayo"/>
    <d v="2018-05-27T00:00:00"/>
    <n v="5"/>
    <s v="20hs"/>
    <s v="Premios &quot;Zorzal&quot;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1 al 3 de junio"/>
    <d v="2018-06-01T00:00:00"/>
    <n v="6"/>
    <n v="20"/>
    <s v="Apertura Muestra &quot;Con los sentidos&quot; de Cristina Frigerio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1 al 3 de junio"/>
    <d v="2018-06-01T00:00:00"/>
    <n v="6"/>
    <n v="21"/>
    <s v="Danza: &quot;Su Frida&quot;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1 al 3 de junio"/>
    <d v="2018-06-01T00:00:00"/>
    <n v="6"/>
    <n v="22"/>
    <s v="Trío musical: Fernando Vila, Martín Risso y Caludio Mucci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1 al 3 de junio"/>
    <d v="2018-06-02T00:00:00"/>
    <n v="6"/>
    <s v="14.00 a 19.00 hs"/>
    <s v="Muestra de juguetes antiguos"/>
    <s v="El Guardian de los juguetes"/>
    <s v=" Pueyrredón"/>
    <n v="172"/>
    <s v="Pergamino"/>
    <n v="0"/>
    <n v="0"/>
    <s v=" https://www.facebook.com/matarazzo.toys                      "/>
    <n v="-33.895486499999997"/>
    <n v="-60.570508699999998"/>
    <x v="0"/>
  </r>
  <r>
    <n v="2018"/>
    <s v="1 al 3 de junio"/>
    <d v="2018-06-02T00:00:00"/>
    <n v="6"/>
    <n v="21"/>
    <s v="Música: Pajjaro, Negro Librandi y Tony Vercellino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1 al 3 de junio"/>
    <d v="2018-06-02T00:00:00"/>
    <n v="6"/>
    <n v="21.3"/>
    <s v="Unipersonal - Ciudad Macabra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1 al 3 de junio"/>
    <d v="2018-06-02T00:00:00"/>
    <n v="6"/>
    <n v="22"/>
    <s v="Música: Emiliano Del Rio, Ariel González y Héctor Biscayart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1 al 3 de junio"/>
    <d v="2018-06-02T00:00:00"/>
    <n v="6"/>
    <n v="23.3"/>
    <s v="Música: La Odisea de Amilú; Garuda y Autoplioto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1 al 3 de junio"/>
    <d v="2018-06-03T00:00:00"/>
    <n v="6"/>
    <n v="20"/>
    <s v="Teatro - Emilia Mazer: Buscando a Madonna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1 al 3 de junio"/>
    <d v="2018-06-03T00:00:00"/>
    <n v="6"/>
    <n v="20"/>
    <s v="Teatro - &quot;Allá donde sopla el viento&quot;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1 al 3 de junio"/>
    <d v="2018-06-03T00:00:00"/>
    <n v="6"/>
    <n v="20"/>
    <s v="Música: Luli Peralta y La Trova Azul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8 al 10 de junio"/>
    <s v="08/06/2018"/>
    <n v="6"/>
    <s v="20.00 hs"/>
    <s v="Hagam Poesia Visual_x000a_Homenaje a Juan Carlos Romero"/>
    <s v="Piccolo Spazio Sperimentale"/>
    <s v="Alberti"/>
    <s v="602"/>
    <s v="Pergamino"/>
    <n v="0"/>
    <s v=""/>
    <s v="https://www.facebook.com/piccolospaziosperimentale/"/>
    <n v="-33.895842141000003"/>
    <n v="-60.570043050999999"/>
    <x v="0"/>
  </r>
  <r>
    <n v="2018"/>
    <s v="8 al 10 de junio"/>
    <s v="08/06/2018"/>
    <n v="6"/>
    <s v="20.00 hs"/>
    <s v="Exposición de Arte, Indumentaria, Poesía y Música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8 al 10 de junio"/>
    <s v="08/06/2018"/>
    <n v="6"/>
    <s v="21.00hs"/>
    <s v="&quot;Los mejor de mi&quot; Nancy Freyre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8 al 10 de junio"/>
    <s v="08/06/2018"/>
    <n v="6"/>
    <s v="21.30hs"/>
    <s v="&quot;Alma de Tango&quot;"/>
    <s v="Babilonia Eventos"/>
    <s v="Intendente Biscayart"/>
    <n v="571"/>
    <s v="Pergamino"/>
    <n v="0"/>
    <n v="0"/>
    <s v="https://www.facebook.com/babilonia.eventos/"/>
    <n v="-33.900981199999997"/>
    <n v="-60.592930899999999"/>
    <x v="1"/>
  </r>
  <r>
    <n v="2018"/>
    <s v="8 al 10 de junio"/>
    <s v="08/06/2018"/>
    <n v="6"/>
    <s v="22.00hs"/>
    <s v="Nene Gonzalez, Jose Moran,_x000a_Bocha Luca, Fernando Vila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8 al 10 de junio"/>
    <s v="09/06/2018"/>
    <n v="6"/>
    <s v="21"/>
    <s v="Música: Fernando Morales e invitados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8 al 10 de junio"/>
    <s v="09/06/2018"/>
    <n v="6"/>
    <s v="21"/>
    <s v="Ballet de Danzas Árabes de Yoana Pizzano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8 al 10 de junio"/>
    <s v="09/06/2018"/>
    <n v="6"/>
    <s v="21.3"/>
    <s v="Penultima comedia inglesa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8 al 10 de junio"/>
    <s v="09/06/2018"/>
    <n v="6"/>
    <s v="23:00"/>
    <s v="Ciclo de Stand Up - Camilo Orlando"/>
    <s v="La Usina Cervecería"/>
    <s v="Italia"/>
    <n v="1053"/>
    <s v="Pergamino"/>
    <n v="2477"/>
    <n v="681089"/>
    <s v="https://www.facebook.com/lausina/"/>
    <n v="-33.8969132"/>
    <n v="-60.580208300000002"/>
    <x v="0"/>
  </r>
  <r>
    <n v="2018"/>
    <s v="8 al 10 de junio"/>
    <s v="09/06/2018"/>
    <n v="6"/>
    <s v="23.5"/>
    <s v="Solter"/>
    <s v="Flora Indoor"/>
    <s v="Av. de Mayo "/>
    <n v="250"/>
    <s v="Pergamino"/>
    <n v="0"/>
    <n v="0"/>
    <s v="https://www.facebook.com/Floraindoorpergamino"/>
    <n v="0"/>
    <n v="0"/>
    <x v="0"/>
  </r>
  <r>
    <n v="2018"/>
    <s v="8 al 10 de junio"/>
    <s v="10/06/2018"/>
    <n v="6"/>
    <s v="14 a 20"/>
    <s v="Feria y Variete música en vivo, _x000a_kermesse, buffet)"/>
    <s v="Club Viajantes Pergamino"/>
    <s v="Gustavo Cochet"/>
    <n v="178"/>
    <s v="Pergamino"/>
    <n v="0"/>
    <n v="0"/>
    <s v="https://www.facebook.com/ClubViajantesPergamino"/>
    <n v="-33.909662400000002"/>
    <n v="-60.582976000000002"/>
    <x v="0"/>
  </r>
  <r>
    <n v="2018"/>
    <s v="8 al 10 de junio"/>
    <s v="10/06/2018"/>
    <n v="6"/>
    <s v="20"/>
    <s v="&quot;El Pibe Cepeda&quot; teatro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2 al 24 de junio"/>
    <d v="2018-06-22T00:00:00"/>
    <n v="6"/>
    <s v="16 a 20"/>
    <s v="La Ilusa Realidad / Fotogramas de Silvia Aquiles"/>
    <s v="Mercado de Arte"/>
    <s v="Echevarría"/>
    <s v="555"/>
    <s v="Pergamino"/>
    <n v="2477"/>
    <s v="668417"/>
    <s v="https://www.facebook.com/MercadoDeArtePergamino/"/>
    <n v="-33.891265701999998"/>
    <n v="-60.570923249000003"/>
    <x v="1"/>
  </r>
  <r>
    <n v="2018"/>
    <s v="22 al 24 de junio"/>
    <d v="2018-06-22T00:00:00"/>
    <n v="6"/>
    <s v="18.30"/>
    <s v="Cine Debate: Del Libro a la pantalla: Farenheit 451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1"/>
  </r>
  <r>
    <n v="2018"/>
    <s v="22 al 24 de junio"/>
    <d v="2018-06-22T00:00:00"/>
    <n v="6"/>
    <s v="19.30"/>
    <s v="Muestra Fotográfica &quot;Ensayos Urbanos&quot;"/>
    <s v="Colegio de Arquitectos de la Provincia de Buenos Aires"/>
    <s v="Castelli "/>
    <n v="573"/>
    <s v="Pergamino"/>
    <n v="2477"/>
    <s v="43-2691"/>
    <s v="http://www.capbad6.com.ar_x000a_"/>
    <n v="0"/>
    <n v="0"/>
    <x v="0"/>
  </r>
  <r>
    <n v="2018"/>
    <s v="22 al 24 de junio"/>
    <d v="2018-06-22T00:00:00"/>
    <n v="6"/>
    <s v="20.00"/>
    <s v="Cascanueces en Danza estudio de danzas de Florentina Pansecchi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2 al 24 de junio"/>
    <d v="2018-06-22T00:00:00"/>
    <n v="6"/>
    <s v="21.00"/>
    <s v="Música: La Tasty Groove"/>
    <s v="La Cortada Cultural"/>
    <s v="Valentin Potente"/>
    <n v="135"/>
    <s v="Pergamino"/>
    <n v="0"/>
    <n v="0"/>
    <s v="https://www.facebook.com/cortadacultural/"/>
    <n v="-33.885987800000002"/>
    <n v="-60.581341600000002"/>
    <x v="0"/>
  </r>
  <r>
    <n v="2018"/>
    <s v="22 al 24 de junio"/>
    <d v="2018-06-22T00:00:00"/>
    <n v="6"/>
    <s v="22.00"/>
    <s v="Música: Lado B"/>
    <s v="Casa Bemba"/>
    <s v="Alsina"/>
    <s v="950"/>
    <s v="Pergamino"/>
    <n v="2477"/>
    <s v="433580"/>
    <s v="https://www.facebook.com/casabembapergamino/"/>
    <n v="-33.8884227"/>
    <n v="-60.574532099999999"/>
    <x v="0"/>
  </r>
  <r>
    <n v="2018"/>
    <s v="22 al 24 de junio"/>
    <d v="2018-06-22T00:00:00"/>
    <n v="6"/>
    <s v="22.00"/>
    <s v="July Gianini y artistas invitados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2 al 24 de junio"/>
    <d v="2018-06-23T00:00:00"/>
    <n v="6"/>
    <s v="20.30"/>
    <s v="“Muestra escuela de danzas El Recero”_x000a_de Mauro Goitea_x000a_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22 al 24 de junio"/>
    <d v="2018-06-23T00:00:00"/>
    <n v="6"/>
    <s v="21.00"/>
    <s v="“Españolísima” – Grupo “La bayadera”_x000a_- María Elena Oviedo_x000a_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2 al 24 de junio"/>
    <d v="2018-06-23T00:00:00"/>
    <n v="6"/>
    <s v="22.00"/>
    <s v="BOLEROS 2018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2 al 24 de junio"/>
    <d v="2018-06-23T00:00:00"/>
    <n v="6"/>
    <s v="22.30"/>
    <s v="Música: La Tasty Groove"/>
    <s v="Casa Bemba"/>
    <s v="Alsina"/>
    <s v="950"/>
    <s v="Pergamino"/>
    <n v="2477"/>
    <s v="433580"/>
    <s v="https://www.facebook.com/casabembapergamino/"/>
    <n v="-33.8884227"/>
    <n v="-60.574532099999999"/>
    <x v="0"/>
  </r>
  <r>
    <n v="2018"/>
    <s v="22 al 24 de junio"/>
    <d v="2018-06-23T00:00:00"/>
    <n v="6"/>
    <s v="23.00"/>
    <s v="StandUp: Jorge Fossetti &quot;Cuarentón&quot;"/>
    <s v="La Usina Cervecería"/>
    <s v="Italia"/>
    <n v="1053"/>
    <s v="Pergamino"/>
    <n v="2477"/>
    <n v="681089"/>
    <s v="https://www.facebook.com/lausina/"/>
    <n v="-33.8969132"/>
    <n v="-60.580208300000002"/>
    <x v="0"/>
  </r>
  <r>
    <n v="2018"/>
    <s v="22 al 24 de junio"/>
    <d v="2018-06-23T00:00:00"/>
    <n v="6"/>
    <s v="23.00"/>
    <s v="Tribu Lunar"/>
    <s v="Zappa Bar"/>
    <s v="Dr. Alem"/>
    <n v="373"/>
    <s v="Pergamino"/>
    <n v="0"/>
    <n v="0"/>
    <s v="https://www.facebook.com/zappa.bar.7"/>
    <n v="-33.893002199999998"/>
    <n v="-60.573340399999999"/>
    <x v="0"/>
  </r>
  <r>
    <n v="2018"/>
    <s v="22 al 24 de junio"/>
    <d v="2018-06-23T00:00:00"/>
    <n v="6"/>
    <s v="23.30"/>
    <s v="El Carro / La 38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22 al 24 de junio"/>
    <d v="2018-06-24T00:00:00"/>
    <n v="6"/>
    <s v="20.00"/>
    <s v="Cora Tuliani: Canciones nuestras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22 al 24 de junio"/>
    <d v="2018-06-24T00:00:00"/>
    <n v="6"/>
    <s v="19.30"/>
    <s v="Función de Danzas de Ianina Carlini_x000a_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9 de junio al 01 de julio"/>
    <d v="2018-06-29T00:00:00"/>
    <n v="6"/>
    <s v="8.00 a 17.00"/>
    <s v="Muestra colectiva &quot;Cerros de cemento&quot;"/>
    <s v="Osde Espacio de Arte"/>
    <s v="9 de Julio"/>
    <n v="967"/>
    <s v="Pergamino"/>
    <n v="0"/>
    <n v="0"/>
    <n v="0"/>
    <n v="-33.895369500000001"/>
    <n v="-60.577905700000002"/>
    <x v="0"/>
  </r>
  <r>
    <n v="2018"/>
    <s v="29 de junio al 01 de julio"/>
    <d v="2018-06-29T00:00:00"/>
    <n v="6"/>
    <s v="16 a 20"/>
    <s v="La Ilusa Realidad / Fotogramas de Silvia Aquiles"/>
    <s v="Mercado de Arte"/>
    <s v="Echevarría"/>
    <s v="555"/>
    <s v="Pergamino"/>
    <n v="2477"/>
    <s v="668417"/>
    <s v="https://www.facebook.com/MercadoDeArtePergamino/"/>
    <n v="-33.891265701999998"/>
    <n v="-60.570923249000003"/>
    <x v="1"/>
  </r>
  <r>
    <n v="2018"/>
    <s v="29 de junio al 01 de julio"/>
    <d v="2018-06-29T00:00:00"/>
    <n v="6"/>
    <s v="16.30 a 21.00"/>
    <s v="Con los sentidos de Cristina Frigerio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29 de junio al 01 de julio"/>
    <d v="2018-06-29T00:00:00"/>
    <n v="6"/>
    <n v="18.3"/>
    <s v="Cine Debate: Del Libro a la pantalla: Farenheit 451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1"/>
  </r>
  <r>
    <n v="2018"/>
    <s v="29 de junio al 01 de julio"/>
    <d v="2018-06-29T00:00:00"/>
    <n v="6"/>
    <s v="19.30 y 21.30"/>
    <s v="Orquesta Juan D'arienzo y Javier Astrada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9 de junio al 01 de julio"/>
    <d v="2018-06-29T00:00:00"/>
    <n v="6"/>
    <n v="20"/>
    <s v="Hagamos Poesía Visual homenaje a Juan Carlos Romero"/>
    <s v="Piccolo Spazio Sperimentale"/>
    <s v="Alberti"/>
    <s v="602"/>
    <s v="Pergamino"/>
    <n v="0"/>
    <s v=""/>
    <s v="https://www.facebook.com/piccolospaziosperimentale/"/>
    <n v="-33.895842141000003"/>
    <n v="-60.570043050999999"/>
    <x v="0"/>
  </r>
  <r>
    <n v="2018"/>
    <s v="29 de junio al 01 de julio"/>
    <d v="2018-06-29T00:00:00"/>
    <n v="6"/>
    <n v="20"/>
    <s v="Poesía + Poesía"/>
    <s v="RegistrArte"/>
    <s v="Sarratea"/>
    <s v="221"/>
    <s v="Pergamino"/>
    <n v="2477"/>
    <s v="444995"/>
    <s v="https://www.facebook.com/Registrartefoto/"/>
    <n v="-33.886824300000001"/>
    <n v="-60.572308800000002"/>
    <x v="0"/>
  </r>
  <r>
    <n v="2018"/>
    <s v="29 de junio al 01 de julio"/>
    <d v="2018-06-29T00:00:00"/>
    <n v="6"/>
    <n v="21.3"/>
    <s v="Penúltima Comedia Inglesa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29 de junio al 01 de julio"/>
    <d v="2018-06-29T00:00:00"/>
    <n v="6"/>
    <n v="21.3"/>
    <s v="Prisma Pink Floyd Experience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29 de junio al 01 de julio"/>
    <d v="2018-06-29T00:00:00"/>
    <n v="6"/>
    <n v="21"/>
    <s v="Electromúsica: Latidos de Nacho Veloz"/>
    <s v="Sur Ruin Bar"/>
    <s v="General Paz"/>
    <n v="621"/>
    <s v="Pergamino"/>
    <n v="2477"/>
    <n v="590028"/>
    <s v="https://www.facebook.com/barRUINsur/?fref=mentions"/>
    <n v="-33.898871"/>
    <n v="-60.577704599999997"/>
    <x v="0"/>
  </r>
  <r>
    <n v="2018"/>
    <s v="29 de junio al 01 de julio"/>
    <d v="2018-06-29T00:00:00"/>
    <n v="6"/>
    <n v="22"/>
    <s v="SIN ANESTESIA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9 de junio al 01 de julio"/>
    <d v="2018-06-29T00:00:00"/>
    <n v="6"/>
    <n v="22"/>
    <s v="Tango La Ochava"/>
    <s v="Casa Bemba"/>
    <s v="Alsina"/>
    <s v="950"/>
    <s v="Pergamino"/>
    <n v="2477"/>
    <s v="433580"/>
    <s v="https://www.facebook.com/casabembapergamino/"/>
    <n v="-33.8884227"/>
    <n v="-60.574532099999999"/>
    <x v="0"/>
  </r>
  <r>
    <n v="2018"/>
    <s v="29 de junio al 01 de julio"/>
    <d v="2018-06-30T00:00:00"/>
    <n v="6"/>
    <n v="20"/>
    <s v="Coro Municipal de Niños y Jovenes"/>
    <s v="Parroquia San Vicente de Paul"/>
    <s v="Francia"/>
    <n v="935"/>
    <s v="Pergamino"/>
    <n v="0"/>
    <n v="0"/>
    <n v="0"/>
    <n v="0"/>
    <n v="0"/>
    <x v="1"/>
  </r>
  <r>
    <n v="2018"/>
    <s v="29 de junio al 01 de julio"/>
    <d v="2018-06-30T00:00:00"/>
    <n v="6"/>
    <n v="20.3"/>
    <s v="Penúltima Comedia Inglesa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29 de junio al 01 de julio"/>
    <d v="2018-06-30T00:00:00"/>
    <n v="6"/>
    <n v="21.3"/>
    <s v="Poesía mas Poesía"/>
    <s v="RegistrArte"/>
    <s v="Sarratea"/>
    <s v="221"/>
    <s v="Pergamino"/>
    <n v="2477"/>
    <s v="444995"/>
    <s v="https://www.facebook.com/Registrartefoto/"/>
    <n v="-33.886824300000001"/>
    <n v="-60.572308800000002"/>
    <x v="0"/>
  </r>
  <r>
    <n v="2018"/>
    <s v="29 de junio al 01 de julio"/>
    <d v="2018-06-30T00:00:00"/>
    <n v="6"/>
    <n v="22"/>
    <s v="Teatro: &quot;La 191&quot; de Walter Brumatti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9 de junio al 01 de julio"/>
    <d v="2018-06-30T00:00:00"/>
    <n v="6"/>
    <n v="22.3"/>
    <s v="Session SNM: Tributo a Charly"/>
    <s v="Casa Bemba"/>
    <s v="Alsina"/>
    <s v="950"/>
    <s v="Pergamino"/>
    <n v="2477"/>
    <s v="433580"/>
    <s v="https://www.facebook.com/casabembapergamino/"/>
    <n v="-33.8884227"/>
    <n v="-60.574532099999999"/>
    <x v="0"/>
  </r>
  <r>
    <n v="2018"/>
    <s v="29 de junio al 01 de julio"/>
    <d v="2018-06-30T00:00:00"/>
    <n v="6"/>
    <n v="23.3"/>
    <s v="La Honky Tonk y Todavía no rock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29 de junio al 01 de julio"/>
    <d v="2018-07-01T00:00:00"/>
    <n v="7"/>
    <n v="19"/>
    <s v="Primera Muestra Anual de Academias de Danzas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9 de junio al 01 de julio"/>
    <d v="2018-07-01T00:00:00"/>
    <n v="7"/>
    <n v="19"/>
    <s v="Penúltima Comedia Inglesa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6 al 9 de julio"/>
    <d v="2018-07-06T00:00:00"/>
    <n v="7"/>
    <s v="20.00"/>
    <s v="Pasillo de las Artes: Lucas Montero"/>
    <s v="Pasillo de las Artes HCD Pergamino"/>
    <s v="Florida"/>
    <n v="629"/>
    <s v="Pergamino"/>
    <n v="0"/>
    <n v="0"/>
    <n v="0"/>
    <n v="-33.897260000000003"/>
    <n v="-60.574748499999998"/>
    <x v="0"/>
  </r>
  <r>
    <n v="2018"/>
    <s v="6 al 9 de julio"/>
    <d v="2018-07-06T00:00:00"/>
    <n v="7"/>
    <s v="20.00"/>
    <s v="Muestra Pletórica de Andres Vanney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6 al 9 de julio"/>
    <d v="2018-07-06T00:00:00"/>
    <n v="7"/>
    <s v="22.00"/>
    <s v="Cataleya - Rock Nacional"/>
    <s v="Bowling Strike"/>
    <s v="Azcuenaga"/>
    <s v="365"/>
    <s v="Pergamino"/>
    <n v="2477"/>
    <s v="640064"/>
    <s v="https://www.facebook.com/bowling.pergamino/"/>
    <n v="-33.894314657999999"/>
    <n v="-60.566910772999996"/>
    <x v="0"/>
  </r>
  <r>
    <n v="2018"/>
    <s v="6 al 9 de julio"/>
    <d v="2018-07-06T00:00:00"/>
    <n v="7"/>
    <s v="22.00"/>
    <s v="Smooth Jazz _x000a_de la mano de Martin Risso"/>
    <s v="Casa Bemba"/>
    <s v="Alsina"/>
    <s v="950"/>
    <s v="Pergamino"/>
    <n v="2477"/>
    <s v="433580"/>
    <s v="https://www.facebook.com/casabembapergamino/"/>
    <n v="-33.8884227"/>
    <n v="-60.574532099999999"/>
    <x v="0"/>
  </r>
  <r>
    <n v="2018"/>
    <s v="6 al 9 de julio"/>
    <d v="2018-07-06T00:00:00"/>
    <n v="7"/>
    <s v="23.00"/>
    <s v="Autopiloto_x000a_D.I.S.T.U.R.B.I.A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6 al 9 de julio"/>
    <d v="2018-07-06T00:00:00"/>
    <n v="7"/>
    <s v="23.30"/>
    <s v="Poesía en vivo: La herida fundamental"/>
    <s v="Zappa Bar"/>
    <s v="Dr. Alem"/>
    <n v="373"/>
    <s v="Pergamino"/>
    <n v="0"/>
    <n v="0"/>
    <s v="https://www.facebook.com/zappa.bar.7"/>
    <n v="-33.893002199999998"/>
    <n v="-60.573340399999999"/>
    <x v="0"/>
  </r>
  <r>
    <n v="2018"/>
    <s v="6 al 9 de julio"/>
    <d v="2018-07-07T00:00:00"/>
    <n v="7"/>
    <d v="1899-12-30T20:45:00"/>
    <s v="Academia de Danza _x000a_de los Hermanos Pérez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6 al 9 de julio"/>
    <d v="2018-07-07T00:00:00"/>
    <n v="7"/>
    <s v="21.00"/>
    <s v="Como el culo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6 al 9 de julio"/>
    <d v="2018-07-07T00:00:00"/>
    <n v="7"/>
    <s v="20.30"/>
    <s v="&quot;Ritmos Argentinos&quot;_x000a_Carpe Diem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6 al 9 de julio"/>
    <d v="2018-07-07T00:00:00"/>
    <n v="7"/>
    <s v="22.00"/>
    <s v="Cataleya - Rock Nacional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6 al 9 de julio"/>
    <d v="2018-07-07T00:00:00"/>
    <n v="7"/>
    <s v="22.00"/>
    <s v="La Tasty Groove"/>
    <s v="Casa Bemba"/>
    <s v="Alsina"/>
    <s v="950"/>
    <s v="Pergamino"/>
    <n v="2477"/>
    <s v="433580"/>
    <s v="https://www.facebook.com/casabembapergamino/"/>
    <n v="-33.8884227"/>
    <n v="-60.574532099999999"/>
    <x v="0"/>
  </r>
  <r>
    <n v="2018"/>
    <s v="6 al 9 de julio"/>
    <d v="2018-07-07T00:00:00"/>
    <n v="7"/>
    <s v="22.00"/>
    <s v="Pajjaro Mind Machine Interface"/>
    <s v="Pinto Pinta Cervecería"/>
    <s v="Pinto"/>
    <n v="719"/>
    <s v="Pergamino"/>
    <n v="2477"/>
    <n v="502252"/>
    <s v="https://www.facebook.com/pintopinta719/"/>
    <n v="-33.891354"/>
    <n v="-60.575522100000001"/>
    <x v="0"/>
  </r>
  <r>
    <n v="2018"/>
    <s v="6 al 9 de julio"/>
    <d v="2018-07-08T00:00:00"/>
    <n v="7"/>
    <s v="20.00"/>
    <s v="Noche de Trova. La Tapia Antifonal Dúo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6 al 9 de julio"/>
    <d v="2018-07-08T00:00:00"/>
    <n v="7"/>
    <s v="20.00"/>
    <s v="Carrousel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6 al 9 de julio"/>
    <d v="2018-07-08T00:00:00"/>
    <n v="7"/>
    <s v="20.45"/>
    <s v="Wanda Pereyra y _x000a_Los Mensajeros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6 al 9 de julio"/>
    <d v="2018-07-08T00:00:00"/>
    <n v="7"/>
    <s v="21 hs"/>
    <s v="Absurdito de Gonzo Vizán_x000a_Stand Up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6 al 9 de julio"/>
    <d v="2018-07-08T00:00:00"/>
    <n v="7"/>
    <s v="22.00"/>
    <s v="Los Cigalas _x000a_(cumbia- reggae - rumba)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6 al 9 de julio"/>
    <d v="2018-07-08T00:00:00"/>
    <n v="7"/>
    <s v="22.00"/>
    <m/>
    <s v="Casa Bemba"/>
    <s v="Alsina"/>
    <s v="950"/>
    <s v="Pergamino"/>
    <n v="2477"/>
    <s v="433580"/>
    <s v="https://www.facebook.com/casabembapergamino/"/>
    <n v="-33.8884227"/>
    <n v="-60.574532099999999"/>
    <x v="0"/>
  </r>
  <r>
    <n v="2018"/>
    <s v="6 al 9 de julio"/>
    <d v="2018-07-08T00:00:00"/>
    <n v="7"/>
    <s v="22.00"/>
    <s v="Royal Caramel: Covers internacionales"/>
    <s v="Belfast Bar"/>
    <s v="Lagos"/>
    <n v="41"/>
    <s v="Pergamino"/>
    <n v="2477"/>
    <n v="413017"/>
    <s v="https://www.facebook.com/belfastpergamino/"/>
    <n v="-33.889502"/>
    <n v="-60.573728000000003"/>
    <x v="0"/>
  </r>
  <r>
    <n v="2018"/>
    <s v="6 al 9 de julio"/>
    <d v="2018-07-08T00:00:00"/>
    <n v="7"/>
    <s v="22.00"/>
    <s v="Noche de vientos"/>
    <s v="Pinto Pinta Cervecería"/>
    <s v="Pinto"/>
    <n v="719"/>
    <s v="Pergamino"/>
    <n v="2477"/>
    <n v="502252"/>
    <s v="https://www.facebook.com/pintopinta719/"/>
    <n v="-33.891354"/>
    <n v="-60.575522100000001"/>
    <x v="0"/>
  </r>
  <r>
    <n v="2018"/>
    <s v="6 al 9 de julio"/>
    <d v="2018-07-08T00:00:00"/>
    <n v="7"/>
    <s v="23.30"/>
    <s v="Música en vivo: Efecto Lunatica"/>
    <s v="Flora Indoor"/>
    <s v="Av. de Mayo "/>
    <n v="250"/>
    <s v="Pergamino"/>
    <n v="0"/>
    <n v="0"/>
    <s v="https://www.facebook.com/Floraindoorpergamino"/>
    <n v="0"/>
    <n v="0"/>
    <x v="0"/>
  </r>
  <r>
    <n v="2018"/>
    <s v="6 al 9 de julio"/>
    <d v="2018-07-09T00:00:00"/>
    <n v="7"/>
    <s v="10.00"/>
    <s v="Feria Persa: Artesanías, gastronomía, arte"/>
    <s v="El Viejo Almacén"/>
    <s v="J. B Justo"/>
    <n v="2198"/>
    <s v="Pergamino"/>
    <n v="2477"/>
    <s v="432607"/>
    <s v="https://www.facebook.com/El-Viejo-Almacen-1540030286212099/"/>
    <n v="-33.908405410999997"/>
    <n v="-60.581016452999997"/>
    <x v="0"/>
  </r>
  <r>
    <n v="2018"/>
    <s v="13 al 15 de julio"/>
    <d v="2018-07-13T00:00:00"/>
    <n v="7"/>
    <s v="9 a 17"/>
    <s v="Muestra Grandes Mamíferos Sudamericanos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3 al 15 de julio"/>
    <d v="2018-07-13T00:00:00"/>
    <n v="7"/>
    <s v="14 a 19"/>
    <s v="Museo de Minerales - Muestra interactiva"/>
    <s v="Museo Municipal Pergamino"/>
    <s v="Alsina"/>
    <s v="421"/>
    <s v="Pergamino"/>
    <n v="2477"/>
    <s v="412374"/>
    <s v="https://www.facebook.com/museopergamino/"/>
    <n v="-33.889887301000002"/>
    <n v="-60.568698234999999"/>
    <x v="2"/>
  </r>
  <r>
    <n v="2018"/>
    <s v="13 al 15 de julio"/>
    <d v="2018-07-13T00:00:00"/>
    <n v="7"/>
    <s v="14 a 19"/>
    <s v="Muestra fotográfica Alumnos PEPSAM: Con ojos de Niños"/>
    <s v="Museo Municipal Pergamino"/>
    <s v="Alsina"/>
    <s v="421"/>
    <s v="Pergamino"/>
    <n v="2477"/>
    <s v="412374"/>
    <s v="https://www.facebook.com/museopergamino/"/>
    <n v="-33.889887301000002"/>
    <n v="-60.568698234999999"/>
    <x v="1"/>
  </r>
  <r>
    <n v="2018"/>
    <s v="13 al 15 de julio"/>
    <d v="2018-07-13T00:00:00"/>
    <n v="7"/>
    <s v="16.00"/>
    <s v="Free Style: B Boys Mcs in the House"/>
    <s v="El Viejo Almacén"/>
    <s v="J. B Justo"/>
    <n v="2198"/>
    <s v="Pergamino"/>
    <n v="2477"/>
    <s v="432607"/>
    <s v="https://www.facebook.com/El-Viejo-Almacen-1540030286212099/"/>
    <n v="-33.908405410999997"/>
    <n v="-60.581016452999997"/>
    <x v="0"/>
  </r>
  <r>
    <n v="2018"/>
    <s v="13 al 15 de julio"/>
    <d v="2018-07-13T00:00:00"/>
    <n v="7"/>
    <s v="20.30"/>
    <s v="Quinteto Amores Tango"/>
    <s v="Colegio de Escribanos Pergamino"/>
    <s v="Dr. Alem"/>
    <n v="623"/>
    <s v="Pergamino"/>
    <n v="2477"/>
    <n v="423971"/>
    <s v="http://www.colescba.org.ar/portal/"/>
    <n v="0"/>
    <n v="0"/>
    <x v="0"/>
  </r>
  <r>
    <n v="2018"/>
    <s v="13 al 15 de julio"/>
    <d v="2018-07-13T00:00:00"/>
    <n v="7"/>
    <s v="20.30"/>
    <s v="Presentación de libro: Historias del Viejo Pergamino de R. Restaino"/>
    <s v="MOJUPER"/>
    <s v="Joaquín Ménendez "/>
    <n v="690"/>
    <s v="Pergamino"/>
    <n v="2477"/>
    <n v="419119"/>
    <n v="0"/>
    <n v="0"/>
    <n v="0"/>
    <x v="0"/>
  </r>
  <r>
    <n v="2018"/>
    <s v="13 al 15 de julio"/>
    <d v="2018-07-13T00:00:00"/>
    <n v="7"/>
    <s v="23.00"/>
    <s v="Kimura"/>
    <s v="Sur Ruin Bar"/>
    <s v="General Paz"/>
    <n v="621"/>
    <s v="Pergamino"/>
    <n v="2477"/>
    <n v="590028"/>
    <s v="https://www.facebook.com/barRUINsur/?fref=mentions"/>
    <n v="-33.898871"/>
    <n v="-60.577704599999997"/>
    <x v="0"/>
  </r>
  <r>
    <n v="2018"/>
    <s v="13 al 15 de julio"/>
    <d v="2018-07-14T00:00:00"/>
    <n v="7"/>
    <s v="9.30 a 12.30 y de14 a 19"/>
    <s v="Museo de Minerales - Muestra interactiva"/>
    <s v="Museo Municipal Pergamino"/>
    <s v="Alsina"/>
    <s v="421"/>
    <s v="Pergamino"/>
    <n v="2477"/>
    <s v="412374"/>
    <s v="https://www.facebook.com/museopergamino/"/>
    <n v="-33.889887301000002"/>
    <n v="-60.568698234999999"/>
    <x v="2"/>
  </r>
  <r>
    <n v="2018"/>
    <s v="13 al 15 de julio"/>
    <d v="2018-07-14T00:00:00"/>
    <n v="7"/>
    <s v="9.30 a 12.30 y de14 a 19"/>
    <s v="Muestra fotográfica Alumnos PEPSAM: Con ojos de Niños"/>
    <s v="Museo Municipal Pergamino"/>
    <s v="Alsina"/>
    <s v="421"/>
    <s v="Pergamino"/>
    <n v="2477"/>
    <s v="412374"/>
    <s v="https://www.facebook.com/museopergamino/"/>
    <n v="-33.889887301000002"/>
    <n v="-60.568698234999999"/>
    <x v="1"/>
  </r>
  <r>
    <n v="2018"/>
    <s v="13 al 15 de julio"/>
    <d v="2018-07-14T00:00:00"/>
    <n v="7"/>
    <s v="10.00"/>
    <s v="Feria Verde Agroecologica"/>
    <s v="Parque España"/>
    <s v="España"/>
    <n v="200"/>
    <s v="Pergamino"/>
    <n v="0"/>
    <n v="0"/>
    <n v="0"/>
    <n v="-33.898939200000001"/>
    <n v="-60.5779876"/>
    <x v="0"/>
  </r>
  <r>
    <n v="2018"/>
    <s v="13 al 15 de julio"/>
    <d v="2018-07-14T00:00:00"/>
    <n v="7"/>
    <s v="15.00"/>
    <s v="Comedia Musical: Dorothy y la Bruja de Z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13 al 15 de julio"/>
    <d v="2018-07-14T00:00:00"/>
    <n v="7"/>
    <s v="15.00"/>
    <s v="La Fábrica Musical en desconcierto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13 al 15 de julio"/>
    <d v="2018-07-14T00:00:00"/>
    <n v="7"/>
    <s v="16.00"/>
    <s v="El circo mágico de Petunia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13 al 15 de julio"/>
    <d v="2018-07-14T00:00:00"/>
    <n v="7"/>
    <s v="21.00"/>
    <s v="Stand up: Desubicado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13 al 15 de julio"/>
    <d v="2018-07-14T00:00:00"/>
    <n v="7"/>
    <s v="21.30"/>
    <s v="Migas. Teatro Físico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13 al 15 de julio"/>
    <d v="2018-07-14T00:00:00"/>
    <n v="7"/>
    <s v="22.30"/>
    <s v="Pergamino Under Fest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13 al 15 de julio"/>
    <d v="2018-07-15T00:00:00"/>
    <n v="7"/>
    <s v="9.30 a 12.30 y de14 a 19"/>
    <s v="Museo de Minerales - Muestra interactiva"/>
    <s v="Museo Municipal Pergamino"/>
    <s v="Alsina"/>
    <s v="421"/>
    <s v="Pergamino"/>
    <n v="2477"/>
    <s v="412374"/>
    <s v="https://www.facebook.com/museopergamino/"/>
    <n v="-33.889887301000002"/>
    <n v="-60.568698234999999"/>
    <x v="2"/>
  </r>
  <r>
    <n v="2018"/>
    <s v="13 al 15 de julio"/>
    <d v="2018-07-15T00:00:00"/>
    <n v="7"/>
    <s v="9.30 a 12.30 y de14 a 19"/>
    <s v="Muestra fotográfica Alumnos PEPSAM: Con ojos de Niños"/>
    <s v="Museo Municipal Pergamino"/>
    <s v="Alsina"/>
    <s v="421"/>
    <s v="Pergamino"/>
    <n v="2477"/>
    <s v="412374"/>
    <s v="https://www.facebook.com/museopergamino/"/>
    <n v="-33.889887301000002"/>
    <n v="-60.568698234999999"/>
    <x v="1"/>
  </r>
  <r>
    <n v="2018"/>
    <s v="13 al 15 de julio"/>
    <d v="2018-07-15T00:00:00"/>
    <n v="7"/>
    <s v="15.00"/>
    <s v="Comedia Musical: Dorothy y la Bruja de Z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13 al 15 de julio"/>
    <d v="2018-07-15T00:00:00"/>
    <n v="7"/>
    <s v="17.00"/>
    <s v="Teatro Infantil: Encantados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20 al 22 de julio"/>
    <d v="2018-07-20T00:00:00"/>
    <n v="7"/>
    <s v="9 a 17"/>
    <s v="Muestra Grandes Mamíferos Sudamericanos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20 al 22 de julio"/>
    <d v="2018-07-20T00:00:00"/>
    <n v="7"/>
    <s v="14 a 19"/>
    <s v="Muestra fotográfica Alumnos PEPSAM: Con ojos de Niños"/>
    <s v="Museo Municipal Pergamino"/>
    <s v="Alsina"/>
    <s v="421"/>
    <s v="Pergamino"/>
    <n v="2477"/>
    <s v="412374"/>
    <s v="https://www.facebook.com/museopergamino/"/>
    <n v="-33.889887301000002"/>
    <n v="-60.568698234999999"/>
    <x v="1"/>
  </r>
  <r>
    <n v="2018"/>
    <s v="20 al 22 de julio"/>
    <d v="2018-07-20T00:00:00"/>
    <n v="7"/>
    <s v="14.00"/>
    <s v="Capacitación en Robótica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20 al 22 de julio"/>
    <d v="2018-07-20T00:00:00"/>
    <n v="7"/>
    <s v="15.00"/>
    <s v="Una Gota de Agua / Nacho Sacruch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20 al 22 de julio"/>
    <d v="2018-07-20T00:00:00"/>
    <n v="7"/>
    <s v="15.00"/>
    <s v="La Fábrica Musical en desconcierto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0 al 22 de julio"/>
    <d v="2018-07-20T00:00:00"/>
    <n v="7"/>
    <s v="15.30"/>
    <s v="El Ratón Perez y el Hada de los Dientes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20 al 22 de julio"/>
    <d v="2018-07-20T00:00:00"/>
    <n v="7"/>
    <s v="15.00"/>
    <s v="Dorothy y la Bruja de Oz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20 al 22 de julio"/>
    <d v="2018-07-20T00:00:00"/>
    <n v="7"/>
    <s v="16.00"/>
    <s v="El Circo Mágico de Petunia / Cirkimanía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0 al 22 de julio"/>
    <d v="2018-07-20T00:00:00"/>
    <n v="7"/>
    <s v="16.00"/>
    <s v="Teatro infantil: La oruga, la mariposa y el hombre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20 al 22 de julio"/>
    <d v="2018-07-20T00:00:00"/>
    <n v="7"/>
    <s v="17.00"/>
    <s v="Encantados (Fideo Fino, Cora Tulliani y Leandro Llovet)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20 al 22 de julio"/>
    <d v="2018-07-20T00:00:00"/>
    <n v="7"/>
    <s v="17.30"/>
    <s v="Cantando en la granja/ Copetín y Violeta Margarita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0 al 22 de julio"/>
    <d v="2018-07-20T00:00:00"/>
    <n v="7"/>
    <s v="15.30"/>
    <s v="Los Cómicos de la esquina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0 al 22 de julio"/>
    <d v="2018-07-20T00:00:00"/>
    <n v="7"/>
    <s v="22.30"/>
    <s v="Evapora Rock y La Rocka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20 al 22 de julio"/>
    <d v="2018-07-21T00:00:00"/>
    <n v="7"/>
    <s v="14 a 19"/>
    <s v="Muestra fotográfica Alumnos PEPSAM: Con ojos de Niños"/>
    <s v="Museo Municipal Pergamino"/>
    <s v="Alsina"/>
    <s v="421"/>
    <s v="Pergamino"/>
    <n v="2477"/>
    <s v="412374"/>
    <s v="https://www.facebook.com/museopergamino/"/>
    <n v="-33.889887301000002"/>
    <n v="-60.568698234999999"/>
    <x v="1"/>
  </r>
  <r>
    <n v="2018"/>
    <s v="20 al 22 de julio"/>
    <d v="2018-07-21T00:00:00"/>
    <n v="7"/>
    <s v="14.30 a 17.30"/>
    <s v="Exposición de juguetes antiguos"/>
    <s v="El Guardian de los juguetes"/>
    <s v=" Pueyrredón"/>
    <n v="172"/>
    <s v="Pergamino"/>
    <n v="0"/>
    <n v="0"/>
    <s v=" https://www.facebook.com/matarazzo.toys                      "/>
    <n v="-33.895486499999997"/>
    <n v="-60.570508699999998"/>
    <x v="0"/>
  </r>
  <r>
    <n v="2018"/>
    <s v="20 al 22 de julio"/>
    <d v="2018-07-21T00:00:00"/>
    <n v="7"/>
    <s v="15.00"/>
    <s v="Una Gota de Agua / Nacho Sacruch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20 al 22 de julio"/>
    <d v="2018-07-21T00:00:00"/>
    <n v="7"/>
    <s v="15.00"/>
    <s v="La Fábrica Musical en desconcierto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0 al 22 de julio"/>
    <d v="2018-07-21T00:00:00"/>
    <n v="7"/>
    <s v="15.00"/>
    <s v="Canciones de la gallina de la granja"/>
    <s v="Club  Fomento Centenario"/>
    <s v="Av. Juan B. Justo"/>
    <n v="2150"/>
    <s v="Pergamino"/>
    <n v="2477"/>
    <n v="414114"/>
    <s v="https://www.facebook.com/Club-Atl%C3%A9tico-Centenario-Pergamino-1447961512143640/"/>
    <n v="-33.911891300000001"/>
    <n v="-60.464646899999998"/>
    <x v="0"/>
  </r>
  <r>
    <n v="2018"/>
    <s v="20 al 22 de julio"/>
    <d v="2018-07-21T00:00:00"/>
    <n v="7"/>
    <s v="15.00"/>
    <s v="Dorothy y la Bruja de Oz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20 al 22 de julio"/>
    <d v="2018-07-21T00:00:00"/>
    <n v="7"/>
    <s v="15.30"/>
    <s v="El Ratón Perez y el Hada de los Dientes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20 al 22 de julio"/>
    <d v="2018-07-21T00:00:00"/>
    <n v="7"/>
    <s v="16.00"/>
    <s v="El Circo Mágico de Petunia / Cirkimanía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0 al 22 de julio"/>
    <d v="2018-07-21T00:00:00"/>
    <n v="7"/>
    <s v="16.00"/>
    <s v="Teatro infantil: La oruga, la mariposa y el hombre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20 al 22 de julio"/>
    <d v="2018-07-21T00:00:00"/>
    <n v="7"/>
    <s v="16.00 a 21.00"/>
    <s v="Mestra Museo Ferroviario APREF"/>
    <s v="Museo APREF Pergamino"/>
    <s v="Alsina"/>
    <s v="205"/>
    <s v="Pergamino"/>
    <n v="2477"/>
    <s v="431020"/>
    <s v="https://www.facebook.com/Museo-Apref-Pergamino-1612385522319448/"/>
    <n v="-33.890681504"/>
    <n v="-60.566680374000001"/>
    <x v="0"/>
  </r>
  <r>
    <n v="2018"/>
    <s v="20 al 22 de julio"/>
    <d v="2018-07-21T00:00:00"/>
    <n v="7"/>
    <s v="17.00"/>
    <s v="Encantados (Fideo Fino, Cora Tulliani y Leandro Llovet)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20 al 22 de julio"/>
    <d v="2018-07-21T00:00:00"/>
    <n v="7"/>
    <s v="17.00"/>
    <s v="Mohana: El musical del oceano"/>
    <s v="Club  Fomento Centenario"/>
    <s v="Av. Juan B. Justo"/>
    <n v="2150"/>
    <s v="Pergamino"/>
    <n v="2477"/>
    <n v="414114"/>
    <s v="https://www.facebook.com/Club-Atl%C3%A9tico-Centenario-Pergamino-1447961512143640/"/>
    <n v="-33.911891300000001"/>
    <n v="-60.464646899999998"/>
    <x v="0"/>
  </r>
  <r>
    <n v="2018"/>
    <s v="20 al 22 de julio"/>
    <d v="2018-07-21T00:00:00"/>
    <n v="7"/>
    <s v="17.30"/>
    <s v="Cantando en la granja/ Copetín y Violeta Margarita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0 al 22 de julio"/>
    <d v="2018-07-21T00:00:00"/>
    <n v="7"/>
    <s v="17.30"/>
    <s v="Los Cómicos de la esquina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0 al 22 de julio"/>
    <d v="2018-07-21T00:00:00"/>
    <n v="7"/>
    <s v="21.00"/>
    <s v="Rock: Isabella"/>
    <s v="Bowling Strike"/>
    <s v="Azcuenaga"/>
    <s v="365"/>
    <s v="Pergamino"/>
    <n v="2477"/>
    <s v="640064"/>
    <s v="https://www.facebook.com/bowling.pergamino/"/>
    <n v="-33.894314657999999"/>
    <n v="-60.566910772999996"/>
    <x v="0"/>
  </r>
  <r>
    <n v="2018"/>
    <s v="20 al 22 de julio"/>
    <d v="2018-07-21T00:00:00"/>
    <n v="7"/>
    <s v="21.30"/>
    <s v="Ciclo Fem: Seremos Reinas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20 al 22 de julio"/>
    <d v="2018-07-21T00:00:00"/>
    <n v="7"/>
    <s v="21.30"/>
    <s v="Lenguajes: Tres historias vinculares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20 al 22 de julio"/>
    <d v="2018-07-21T00:00:00"/>
    <n v="7"/>
    <s v="22.00"/>
    <s v="Kayak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0 al 22 de julio"/>
    <d v="2018-07-21T00:00:00"/>
    <n v="7"/>
    <s v="23.00"/>
    <s v="Lavaque Blues Band: Dragon Verde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20 al 22 de julio"/>
    <d v="2018-07-22T00:00:00"/>
    <n v="7"/>
    <s v="14 a 19"/>
    <s v="Muestra fotográfica Alumnos PEPSAM: Con ojos de Niños"/>
    <s v="Museo Municipal Pergamino"/>
    <s v="Alsina"/>
    <s v="421"/>
    <s v="Pergamino"/>
    <n v="2477"/>
    <s v="412374"/>
    <s v="https://www.facebook.com/museopergamino/"/>
    <n v="-33.889887301000002"/>
    <n v="-60.568698234999999"/>
    <x v="1"/>
  </r>
  <r>
    <n v="2018"/>
    <s v="20 al 22 de julio"/>
    <d v="2018-07-22T00:00:00"/>
    <n v="7"/>
    <s v="15.00"/>
    <s v="Una Gota de Agua / Nacho Sacruch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20 al 22 de julio"/>
    <d v="2018-07-22T00:00:00"/>
    <n v="7"/>
    <s v="15.00"/>
    <s v="La fábrica Musical en desconcierto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0 al 22 de julio"/>
    <d v="2018-07-22T00:00:00"/>
    <n v="7"/>
    <s v="15.00"/>
    <s v="Dorothy y la Bruja de Oz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20 al 22 de julio"/>
    <d v="2018-07-22T00:00:00"/>
    <n v="7"/>
    <s v="15.30"/>
    <s v="El Ratón Perez y el Hada de los Dientes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20 al 22 de julio"/>
    <d v="2018-07-22T00:00:00"/>
    <n v="7"/>
    <s v="16.00"/>
    <s v="Teatro infantil: La oruga, la mariposa y el hombre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20 al 22 de julio"/>
    <d v="2018-07-22T00:00:00"/>
    <n v="7"/>
    <s v="16.00"/>
    <s v="El Circo Mágico de Petunia / Cirkimanía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0 al 22 de julio"/>
    <d v="2018-07-22T00:00:00"/>
    <n v="7"/>
    <s v="17.00"/>
    <s v="Encantados (Fideo Fino, Cora Tulliani y Leandro Llovet)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20 al 22 de julio"/>
    <d v="2018-07-22T00:00:00"/>
    <n v="7"/>
    <s v="17.30"/>
    <s v="Cantando en la granja/ Copetín y Violeta Margarita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0 al 22 de julio"/>
    <d v="2018-07-22T00:00:00"/>
    <n v="7"/>
    <s v="17.30"/>
    <s v="Los Cómicos de la esquina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0 al 22 de julio"/>
    <d v="2018-07-22T00:00:00"/>
    <n v="7"/>
    <s v="19.00"/>
    <s v="Varieté Teatral a cargo de Carla Fachinat"/>
    <s v="La Cortada Cultural"/>
    <s v="Valentin Potente"/>
    <n v="135"/>
    <s v="Pergamino"/>
    <n v="0"/>
    <n v="0"/>
    <s v="https://www.facebook.com/cortadacultural/"/>
    <n v="-33.885987800000002"/>
    <n v="-60.581341600000002"/>
    <x v="0"/>
  </r>
  <r>
    <n v="2018"/>
    <s v="20 al 22 de julio"/>
    <d v="2018-07-22T00:00:00"/>
    <n v="7"/>
    <s v="20.00"/>
    <s v="Ciclo Fem: Seremos Reinas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27 al 29 de julio"/>
    <d v="2018-07-27T00:00:00"/>
    <n v="7"/>
    <s v="9 a 17"/>
    <s v="Muestra Grandes Mamíferos Sudamericanos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27 al 29 de julio"/>
    <d v="2018-07-27T00:00:00"/>
    <n v="7"/>
    <s v="14 a 19"/>
    <s v="Muestra fotográfica Alumnos PEPSAM: Con ojos de Niños"/>
    <s v="Museo Municipal Pergamino"/>
    <s v="Alsina"/>
    <s v="421"/>
    <s v="Pergamino"/>
    <n v="2477"/>
    <s v="412374"/>
    <s v="https://www.facebook.com/museopergamino/"/>
    <n v="-33.889887301000002"/>
    <n v="-60.568698234999999"/>
    <x v="1"/>
  </r>
  <r>
    <n v="2018"/>
    <s v="27 al 29 de julio"/>
    <d v="2018-07-27T00:00:00"/>
    <n v="7"/>
    <n v="14"/>
    <s v="Hilando América: Taller de juegos con hilos"/>
    <s v="Museo Municipal Pergamino"/>
    <s v="Alsina"/>
    <s v="421"/>
    <s v="Pergamino"/>
    <n v="2477"/>
    <s v="412374"/>
    <s v="https://www.facebook.com/museopergamino/"/>
    <n v="-33.889887301000002"/>
    <n v="-60.568698234999999"/>
    <x v="2"/>
  </r>
  <r>
    <n v="2018"/>
    <s v="27 al 29 de julio"/>
    <d v="2018-07-27T00:00:00"/>
    <n v="7"/>
    <n v="15"/>
    <s v="Una Gota de Agua / Nacho Sacruch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27 al 29 de julio"/>
    <d v="2018-07-27T00:00:00"/>
    <n v="7"/>
    <n v="15"/>
    <s v="La Fábrica Musical en Desconcierto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7 al 29 de julio"/>
    <d v="2018-07-27T00:00:00"/>
    <n v="7"/>
    <n v="15"/>
    <s v="Dorothy y la Bruja de Oz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27 al 29 de julio"/>
    <d v="2018-07-27T00:00:00"/>
    <n v="7"/>
    <n v="15.3"/>
    <s v="El Ratón Perez y el Hada de los Dientes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27 al 29 de julio"/>
    <d v="2018-07-27T00:00:00"/>
    <n v="7"/>
    <n v="15.3"/>
    <s v="Los Cómicos de la esquina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7 al 29 de julio"/>
    <d v="2018-07-27T00:00:00"/>
    <n v="7"/>
    <n v="16"/>
    <s v="Teatro Infantil: Sofía y la guardiana de los sueños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7 al 29 de julio"/>
    <d v="2018-07-27T00:00:00"/>
    <n v="7"/>
    <n v="16"/>
    <s v="Teatro infantil: La oruga, la mariposa y el hombre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27 al 29 de julio"/>
    <d v="2018-07-27T00:00:00"/>
    <n v="7"/>
    <n v="17"/>
    <s v="Encantados (Fideo Fino, Cora Tulliani y Leandro Llovet)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27 al 29 de julio"/>
    <d v="2018-07-27T00:00:00"/>
    <n v="7"/>
    <n v="17.3"/>
    <s v="Cantando en la granja/ Copetín y Violeta Margarita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7 al 29 de julio"/>
    <d v="2018-07-27T00:00:00"/>
    <n v="7"/>
    <n v="17"/>
    <s v="Taller de Historieta"/>
    <s v="Mercado de Arte"/>
    <s v="Echevarría"/>
    <s v="555"/>
    <s v="Pergamino"/>
    <n v="2477"/>
    <s v="668417"/>
    <s v="https://www.facebook.com/MercadoDeArtePergamino/"/>
    <n v="-33.891265701999998"/>
    <n v="-60.570923249000003"/>
    <x v="2"/>
  </r>
  <r>
    <n v="2018"/>
    <s v="27 al 29 de julio"/>
    <d v="2018-07-27T00:00:00"/>
    <n v="7"/>
    <n v="22"/>
    <s v="Sin Anestesia: Barrioteatro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7 al 29 de julio"/>
    <d v="2018-07-27T00:00:00"/>
    <n v="7"/>
    <n v="22"/>
    <s v="Música: Lado B"/>
    <s v="Casa Bemba"/>
    <s v="Alsina"/>
    <s v="950"/>
    <s v="Pergamino"/>
    <n v="2477"/>
    <s v="433580"/>
    <s v="https://www.facebook.com/casabembapergamino/"/>
    <n v="-33.8884227"/>
    <n v="-60.574532099999999"/>
    <x v="0"/>
  </r>
  <r>
    <n v="2018"/>
    <s v="27 al 29 de julio"/>
    <d v="2018-07-28T00:00:00"/>
    <n v="7"/>
    <s v="14 a 19"/>
    <s v="Muestra fotográfica Alumnos PEPSAM: Con ojos de Niños"/>
    <s v="Museo Municipal Pergamino"/>
    <s v="Alsina"/>
    <s v="421"/>
    <s v="Pergamino"/>
    <n v="2477"/>
    <s v="412374"/>
    <s v="https://www.facebook.com/museopergamino/"/>
    <n v="-33.889887301000002"/>
    <n v="-60.568698234999999"/>
    <x v="1"/>
  </r>
  <r>
    <n v="2018"/>
    <s v="27 al 29 de julio"/>
    <d v="2018-07-28T00:00:00"/>
    <n v="7"/>
    <s v="14.30 a 17.30"/>
    <s v="Museo / Exposición de juguetes antiguos"/>
    <s v="El Guardian de los juguetes"/>
    <s v=" Pueyrredón"/>
    <n v="172"/>
    <s v="Pergamino"/>
    <n v="0"/>
    <n v="0"/>
    <s v=" https://www.facebook.com/matarazzo.toys                      "/>
    <n v="-33.895486499999997"/>
    <n v="-60.570508699999998"/>
    <x v="0"/>
  </r>
  <r>
    <n v="2018"/>
    <s v="27 al 29 de julio"/>
    <d v="2018-07-28T00:00:00"/>
    <n v="7"/>
    <s v="16.00 a 21.00"/>
    <s v="Museo Ferroviario APREF"/>
    <s v="Museo APREF Pergamino"/>
    <s v="Alsina"/>
    <s v="205"/>
    <s v="Pergamino"/>
    <n v="2477"/>
    <s v="431020"/>
    <s v="https://www.facebook.com/Museo-Apref-Pergamino-1612385522319448/"/>
    <n v="-33.890681504"/>
    <n v="-60.566680374000001"/>
    <x v="0"/>
  </r>
  <r>
    <n v="2018"/>
    <s v="27 al 29 de julio"/>
    <d v="2018-07-28T00:00:00"/>
    <n v="7"/>
    <n v="15"/>
    <s v="Una Gota de Agua / Nacho Sacruch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27 al 29 de julio"/>
    <d v="2018-07-28T00:00:00"/>
    <n v="7"/>
    <n v="15"/>
    <s v="La Fábrica Musical en Desconcierto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7 al 29 de julio"/>
    <d v="2018-07-28T00:00:00"/>
    <n v="7"/>
    <n v="15"/>
    <s v="Dorothy y la Bruja de Oz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27 al 29 de julio"/>
    <d v="2018-07-28T00:00:00"/>
    <n v="7"/>
    <n v="15.3"/>
    <s v="El Ratón Perez y el Hada de los Dientes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27 al 29 de julio"/>
    <d v="2018-07-28T00:00:00"/>
    <n v="7"/>
    <n v="16"/>
    <s v="Teatro Infantil: Sofía y la guardiana de los sueños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7 al 29 de julio"/>
    <d v="2018-07-28T00:00:00"/>
    <n v="7"/>
    <n v="16"/>
    <s v="Teatro infantil: La oruga, la mariposa y el hombre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27 al 29 de julio"/>
    <d v="2018-07-28T00:00:00"/>
    <n v="7"/>
    <n v="17"/>
    <s v="Encantados (Fideo Fino, Cora Tulliani y Leandro Llovet)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27 al 29 de julio"/>
    <d v="2018-07-28T00:00:00"/>
    <n v="7"/>
    <n v="17.3"/>
    <s v="Cantando en la granja/ Copetín y Violeta Margarita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7 al 29 de julio"/>
    <d v="2018-07-28T00:00:00"/>
    <n v="7"/>
    <n v="17.3"/>
    <s v="Los Cómicos de la esquina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7 al 29 de julio"/>
    <d v="2018-07-28T00:00:00"/>
    <n v="7"/>
    <n v="21"/>
    <s v="El Inombrable show Stand Up por Mujeres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27 al 29 de julio"/>
    <d v="2018-07-28T00:00:00"/>
    <n v="7"/>
    <n v="21"/>
    <s v="Teatro: Varieté Absurda"/>
    <s v="La Cortada Cultural"/>
    <s v="Valentin Potente"/>
    <n v="135"/>
    <s v="Pergamino"/>
    <n v="0"/>
    <n v="0"/>
    <s v="https://www.facebook.com/cortadacultural/"/>
    <n v="-33.885987800000002"/>
    <n v="-60.581341600000002"/>
    <x v="0"/>
  </r>
  <r>
    <n v="2018"/>
    <s v="27 al 29 de julio"/>
    <d v="2018-07-28T00:00:00"/>
    <n v="7"/>
    <n v="22"/>
    <s v="Pampa's Jazz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7 al 29 de julio"/>
    <d v="2018-07-28T00:00:00"/>
    <n v="7"/>
    <n v="22"/>
    <s v="Música instrumental: Pájaro"/>
    <s v="Casa Bemba"/>
    <s v="Alsina"/>
    <s v="950"/>
    <s v="Pergamino"/>
    <n v="2477"/>
    <s v="433580"/>
    <s v="https://www.facebook.com/casabembapergamino/"/>
    <n v="-33.8884227"/>
    <n v="-60.574532099999999"/>
    <x v="0"/>
  </r>
  <r>
    <n v="2018"/>
    <s v="27 al 29 de julio"/>
    <d v="2019-07-28T00:00:00"/>
    <n v="7"/>
    <n v="23"/>
    <s v="Rock: Palo y a la bolsa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27 al 29 de julio"/>
    <d v="2018-07-28T00:00:00"/>
    <n v="7"/>
    <n v="23.3"/>
    <s v="Fiesta de la Jungla con Tony Lyon"/>
    <s v="Sur Ruin Bar"/>
    <s v="General Paz"/>
    <n v="621"/>
    <s v="Pergamino"/>
    <n v="2477"/>
    <n v="590028"/>
    <s v="https://www.facebook.com/barRUINsur/?fref=mentions"/>
    <n v="-33.898871"/>
    <n v="-60.577704599999997"/>
    <x v="0"/>
  </r>
  <r>
    <n v="2018"/>
    <s v="27 al 29 de julio"/>
    <d v="2018-07-27T00:00:00"/>
    <n v="7"/>
    <s v="14 a 19"/>
    <s v="Muestra fotográfica Alumnos PEPSAM: Con ojos de Niños"/>
    <s v="Museo Municipal Pergamino"/>
    <s v="Alsina"/>
    <s v="421"/>
    <s v="Pergamino"/>
    <n v="2477"/>
    <s v="412374"/>
    <s v="https://www.facebook.com/museopergamino/"/>
    <n v="-33.889887301000002"/>
    <n v="-60.568698234999999"/>
    <x v="1"/>
  </r>
  <r>
    <n v="2018"/>
    <s v="27 al 29 de julio"/>
    <d v="2018-07-29T00:00:00"/>
    <n v="7"/>
    <n v="15"/>
    <s v="Dorothy y la Bruja de Oz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27 al 29 de julio"/>
    <d v="2018-07-29T00:00:00"/>
    <n v="7"/>
    <n v="15"/>
    <s v="Una Gota de Agua / Nacho Sacruch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27 al 29 de julio"/>
    <d v="2018-07-29T00:00:00"/>
    <n v="7"/>
    <n v="15.3"/>
    <s v="El Ratón Perez y el Hada de los Dientes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27 al 29 de julio"/>
    <d v="2018-07-29T00:00:00"/>
    <n v="7"/>
    <n v="16"/>
    <s v="Teatro infantil: La oruga, la mariposa y el hombre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27 al 29 de julio"/>
    <d v="2018-07-29T00:00:00"/>
    <n v="7"/>
    <n v="17"/>
    <s v="Encantados (Fideo Fino, Cora Tulliani y Leandro Llovet)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27 al 29 de julio"/>
    <d v="2018-07-29T00:00:00"/>
    <n v="7"/>
    <n v="17.3"/>
    <s v="Cantando en la granja/ Copetín y Violeta Margarita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7 al 29 de julio"/>
    <d v="2018-07-29T00:00:00"/>
    <n v="7"/>
    <n v="17.3"/>
    <s v="Los Cómicos de la esquina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7 al 29 de julio"/>
    <d v="2018-07-29T00:00:00"/>
    <n v="7"/>
    <n v="20"/>
    <s v="Humor: Querídisimo Señor Don Julio / Todos los males comienzan con un dolor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3 al 5 de agosto"/>
    <d v="2018-08-03T00:00:00"/>
    <n v="8"/>
    <s v="22.00"/>
    <s v="Connie y Pablo Digilo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3 al 5 de agosto"/>
    <d v="2018-08-03T00:00:00"/>
    <n v="8"/>
    <s v="23.00"/>
    <s v="Karaoke Night con David"/>
    <s v="Sur Ruin Bar"/>
    <s v="General Paz"/>
    <n v="621"/>
    <s v="Pergamino"/>
    <n v="2477"/>
    <n v="590028"/>
    <s v="https://www.facebook.com/barRUINsur/?fref=mentions"/>
    <n v="-33.898871"/>
    <n v="-60.577704599999997"/>
    <x v="0"/>
  </r>
  <r>
    <n v="2018"/>
    <s v="3 al 5 de agosto"/>
    <d v="2018-08-03T00:00:00"/>
    <n v="8"/>
    <s v="23.30"/>
    <s v="La Herida Fundamental: Poesías"/>
    <s v="Zappa Bar"/>
    <s v="Dr. Alem"/>
    <n v="373"/>
    <s v="Pergamino"/>
    <n v="0"/>
    <n v="0"/>
    <s v="https://www.facebook.com/zappa.bar.7"/>
    <n v="-33.893002199999998"/>
    <n v="-60.573340399999999"/>
    <x v="0"/>
  </r>
  <r>
    <n v="2018"/>
    <s v="3 al 5 de agosto"/>
    <d v="2018-08-04T00:00:00"/>
    <n v="8"/>
    <s v="0.30"/>
    <s v="Matías y los Elegidos / Magia Blanca / Nostalgias"/>
    <s v="Pinzon Football Club"/>
    <n v="0"/>
    <n v="0"/>
    <s v="Pinzon"/>
    <n v="0"/>
    <n v="0"/>
    <s v="https://www.facebook.com/people/Pinzon-Futbolclub/100012740923559"/>
    <n v="-33.994748800000004"/>
    <n v="-60.735212900000001"/>
    <x v="0"/>
  </r>
  <r>
    <n v="2018"/>
    <s v="3 al 5 de agosto"/>
    <d v="2018-08-04T00:00:00"/>
    <n v="8"/>
    <s v="10.30"/>
    <s v="Pre ComiCon en Peatonal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2"/>
  </r>
  <r>
    <n v="2018"/>
    <s v="3 al 5 de agosto"/>
    <d v="2018-08-04T00:00:00"/>
    <n v="8"/>
    <s v="14.30 a 17.30"/>
    <s v="Museo / Exposición de juguetes antiguos"/>
    <s v="El Guardian de los juguetes"/>
    <s v=" Pueyrredón"/>
    <n v="172"/>
    <s v="Pergamino"/>
    <n v="0"/>
    <n v="0"/>
    <s v=" https://www.facebook.com/matarazzo.toys                      "/>
    <n v="-33.895486499999997"/>
    <n v="-60.570508699999998"/>
    <x v="0"/>
  </r>
  <r>
    <n v="2018"/>
    <s v="3 al 5 de agosto"/>
    <d v="2018-08-04T00:00:00"/>
    <n v="8"/>
    <s v="16.00 a 21.00"/>
    <s v="Muestra Museo Ferroviario APREF"/>
    <s v="Museo APREF Pergamino"/>
    <s v="Alsina"/>
    <s v="205"/>
    <s v="Pergamino"/>
    <n v="2477"/>
    <s v="431020"/>
    <s v="https://www.facebook.com/Museo-Apref-Pergamino-1612385522319448/"/>
    <n v="-33.890681504"/>
    <n v="-60.566680374000001"/>
    <x v="0"/>
  </r>
  <r>
    <n v="2018"/>
    <s v="3 al 5 de agosto"/>
    <d v="2018-08-04T00:00:00"/>
    <n v="8"/>
    <s v="21.00"/>
    <s v="Peña: Canto a mi tierra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3 al 5 de agosto"/>
    <d v="2018-08-04T00:00:00"/>
    <n v="8"/>
    <s v="21.15"/>
    <s v="Bajo Terapia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3 al 5 de agosto"/>
    <d v="2018-08-04T00:00:00"/>
    <n v="8"/>
    <s v="22.00"/>
    <s v="Ivana Fortunatti &amp; De Voz en Voz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3 al 5 de agosto"/>
    <d v="2018-08-04T00:00:00"/>
    <n v="8"/>
    <s v="23.00"/>
    <s v="TRULALA y la Banda de Matías Pochi"/>
    <s v="Club  Fomento Centenario"/>
    <s v="Av. Juan B. Justo"/>
    <n v="2150"/>
    <s v="Pergamino"/>
    <n v="2477"/>
    <n v="414114"/>
    <s v="https://www.facebook.com/Club-Atl%C3%A9tico-Centenario-Pergamino-1447961512143640/"/>
    <n v="-33.911891300000001"/>
    <n v="-60.464646899999998"/>
    <x v="0"/>
  </r>
  <r>
    <n v="2018"/>
    <s v="3 al 5 de agosto"/>
    <d v="2018-08-04T00:00:00"/>
    <n v="8"/>
    <s v="23.30"/>
    <s v="Retro Night '80"/>
    <s v="Sur Ruin Bar"/>
    <s v="General Paz"/>
    <n v="621"/>
    <s v="Pergamino"/>
    <n v="2477"/>
    <n v="590028"/>
    <s v="https://www.facebook.com/barRUINsur/?fref=mentions"/>
    <n v="-33.898871"/>
    <n v="-60.577704599999997"/>
    <x v="0"/>
  </r>
  <r>
    <n v="2018"/>
    <s v="3 al 5 de agosto"/>
    <d v="2018-08-05T00:00:00"/>
    <n v="8"/>
    <s v="19.30"/>
    <s v="Bajo Terapia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3 al 5 de agosto"/>
    <d v="2018-08-05T00:00:00"/>
    <n v="8"/>
    <s v="20.00"/>
    <s v="Dona Cristófaro Muestra de la Agrupación Flor de Ceibo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3 al 5 de agosto"/>
    <d v="2018-08-05T00:00:00"/>
    <n v="8"/>
    <s v="20.30"/>
    <s v="El Tigre Goro e Imperio Tropical"/>
    <s v="Club  Fomento Centenario"/>
    <s v="Av. Juan B. Justo"/>
    <n v="2150"/>
    <s v="Pergamino"/>
    <n v="2477"/>
    <n v="414114"/>
    <s v="https://www.facebook.com/Club-Atl%C3%A9tico-Centenario-Pergamino-1447961512143640/"/>
    <n v="-33.911891300000001"/>
    <n v="-60.464646899999998"/>
    <x v="0"/>
  </r>
  <r>
    <n v="2018"/>
    <s v="10 al 12 de agosto"/>
    <d v="2018-08-10T00:00:00"/>
    <n v="8"/>
    <s v="19.00"/>
    <s v="Inauguración Muestra Colectiva"/>
    <s v="Mercado de Arte"/>
    <s v="Echevarría"/>
    <s v="555"/>
    <s v="Pergamino"/>
    <n v="2477"/>
    <s v="668417"/>
    <s v="https://www.facebook.com/MercadoDeArtePergamino/"/>
    <n v="-33.891265701999998"/>
    <n v="-60.570923249000003"/>
    <x v="1"/>
  </r>
  <r>
    <n v="2018"/>
    <s v="10 al 12 de agosto"/>
    <d v="2018-08-10T00:00:00"/>
    <n v="8"/>
    <s v="20.30"/>
    <s v="Juan Carlos Migliaro: Cordialmente / Música Iberoamericana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10 al 12 de agosto"/>
    <d v="2018-08-10T00:00:00"/>
    <n v="8"/>
    <s v="20.30"/>
    <s v="Recuerdo de la Payada Histórica"/>
    <s v="Fortín Pergamino"/>
    <s v="Italia"/>
    <s v="548"/>
    <s v="Pergamino"/>
    <n v="2477"/>
    <s v="426437"/>
    <s v="https://www.facebook.com/fortin.pergamino/"/>
    <n v="-33.893313999999997"/>
    <n v="-60.576074400000003"/>
    <x v="0"/>
  </r>
  <r>
    <n v="2018"/>
    <s v="10 al 12 de agosto"/>
    <d v="2018-08-10T00:00:00"/>
    <n v="8"/>
    <s v="22.00"/>
    <s v="Tia Agata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10 al 12 de agosto"/>
    <d v="2018-08-10T00:00:00"/>
    <n v="8"/>
    <s v="23.00"/>
    <s v="Fiesta Diversa LTGB"/>
    <s v="Sur Ruin Bar"/>
    <s v="General Paz"/>
    <n v="621"/>
    <s v="Pergamino"/>
    <n v="2477"/>
    <n v="590028"/>
    <s v="https://www.facebook.com/barRUINsur/?fref=mentions"/>
    <n v="-33.898871"/>
    <n v="-60.577704599999997"/>
    <x v="0"/>
  </r>
  <r>
    <n v="2018"/>
    <s v="10 al 12 de agosto"/>
    <d v="2018-08-11T00:00:00"/>
    <n v="8"/>
    <s v="10.00"/>
    <s v="Feria Agroecológica / Taller de construcción de juguetes"/>
    <s v="Parque España"/>
    <s v="España"/>
    <n v="200"/>
    <s v="Pergamino"/>
    <n v="0"/>
    <n v="0"/>
    <n v="0"/>
    <n v="-33.898939200000001"/>
    <n v="-60.5779876"/>
    <x v="1"/>
  </r>
  <r>
    <n v="2018"/>
    <s v="10 al 12 de agosto"/>
    <d v="2018-08-11T00:00:00"/>
    <n v="8"/>
    <s v="14.30 a 17.30"/>
    <s v="Museo / Exposición de juguetes antiguos"/>
    <s v="El Guardian de los juguetes"/>
    <s v=" Pueyrredón"/>
    <n v="172"/>
    <s v="Pergamino"/>
    <n v="0"/>
    <n v="0"/>
    <s v=" https://www.facebook.com/matarazzo.toys                      "/>
    <n v="-33.895486499999997"/>
    <n v="-60.570508699999998"/>
    <x v="0"/>
  </r>
  <r>
    <n v="2018"/>
    <s v="10 al 12 de agosto"/>
    <d v="2018-08-11T00:00:00"/>
    <n v="8"/>
    <s v="16.00 a 21.00"/>
    <s v="Museo Ferroviario APREF"/>
    <s v="Museo APREF Pergamino"/>
    <s v="Alsina"/>
    <s v="205"/>
    <s v="Pergamino"/>
    <n v="2477"/>
    <s v="431020"/>
    <s v="https://www.facebook.com/Museo-Apref-Pergamino-1612385522319448/"/>
    <n v="-33.890681504"/>
    <n v="-60.566680374000001"/>
    <x v="0"/>
  </r>
  <r>
    <n v="2018"/>
    <s v="10 al 12 de agosto"/>
    <d v="2018-08-11T00:00:00"/>
    <n v="8"/>
    <s v="20.30"/>
    <s v="Manuel Cortasar: Concierto de Violín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10 al 12 de agosto"/>
    <d v="2018-08-11T00:00:00"/>
    <n v="8"/>
    <s v="21.00"/>
    <s v="Caperucita: Un espectáculo feroz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10 al 12 de agosto"/>
    <d v="2018-08-11T00:00:00"/>
    <n v="8"/>
    <s v="21.00"/>
    <s v="Alejandro Dolina: La venganza será terrible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10 al 12 de agosto"/>
    <d v="2018-08-11T00:00:00"/>
    <n v="8"/>
    <s v="21.00"/>
    <s v="Luly Peralta y la Trova Azul"/>
    <s v="Bowling Strike"/>
    <s v="Azcuenaga"/>
    <s v="365"/>
    <s v="Pergamino"/>
    <n v="2477"/>
    <s v="640064"/>
    <s v="https://www.facebook.com/bowling.pergamino/"/>
    <n v="-33.894314657999999"/>
    <n v="-60.566910772999996"/>
    <x v="0"/>
  </r>
  <r>
    <n v="2018"/>
    <s v="10 al 12 de agosto"/>
    <d v="2018-08-11T00:00:00"/>
    <n v="8"/>
    <s v="21.15"/>
    <s v="Bajo terapia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10 al 12 de agosto"/>
    <d v="2018-08-11T00:00:00"/>
    <n v="8"/>
    <s v="22.00"/>
    <s v="July Ganini - Música de Peliculas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10 al 12 de agosto"/>
    <d v="2018-08-11T00:00:00"/>
    <n v="8"/>
    <n v="22.3"/>
    <s v="Pajaro Mind machine Interface Música en vivo"/>
    <s v="Pinto Pinta Cervecería"/>
    <s v="Pinto"/>
    <n v="719"/>
    <s v="Pergamino"/>
    <n v="2477"/>
    <n v="502252"/>
    <s v="https://www.facebook.com/pintopinta719/"/>
    <n v="-33.891354"/>
    <n v="-60.575522100000001"/>
    <x v="0"/>
  </r>
  <r>
    <n v="2018"/>
    <s v="10 al 12 de agosto"/>
    <d v="2018-08-11T00:00:00"/>
    <n v="8"/>
    <s v="23.00"/>
    <s v="La Cumbia que nos parió"/>
    <s v="Club San Telmo"/>
    <s v="Pico"/>
    <n v="583"/>
    <s v="Pergamino"/>
    <n v="2477"/>
    <n v="436443"/>
    <s v="https://www.facebook.com/San-Telmo-Pergamino-1845633009091765/"/>
    <n v="-33.882820000000002"/>
    <n v="-60.57432"/>
    <x v="0"/>
  </r>
  <r>
    <n v="2018"/>
    <s v="10 al 12 de agosto"/>
    <d v="2018-08-12T00:00:00"/>
    <n v="8"/>
    <s v="19.00"/>
    <s v="“Bailamos” Carina Fajar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10 al 12 de agosto"/>
    <d v="2018-08-12T00:00:00"/>
    <n v="8"/>
    <s v="19.30"/>
    <s v="Bajo terapia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10 al 12 de agosto"/>
    <d v="2018-08-12T00:00:00"/>
    <n v="8"/>
    <s v="20.00"/>
    <s v="Caperucita: Un espectáculo feroz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10 al 12 de agosto"/>
    <d v="2018-08-12T00:00:00"/>
    <n v="8"/>
    <s v="20.00"/>
    <s v="Jorge Sharry / Pedro Tejedor: 50 años Ininterrumpidos de Escenario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10 al 12 de agosto"/>
    <d v="2018-08-12T00:00:00"/>
    <n v="8"/>
    <s v="20.30"/>
    <s v="Alberto Bianco/ Lo mejor de Boleros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17 al 20 de agosto"/>
    <d v="2018-08-17T00:00:00"/>
    <n v="8"/>
    <n v="19"/>
    <s v="Muestra Colectiva &quot;Amigos Patrimonio Nuestro&quot;"/>
    <s v="Museo Municipal de Bellas Artes"/>
    <s v="San Martín"/>
    <s v="621"/>
    <s v="Pergamino"/>
    <n v="2477"/>
    <s v="412668"/>
    <s v="https://www.facebook.com/BellasArtesPERGA/"/>
    <n v="-33.895892801999999"/>
    <n v="-60.574036597000003"/>
    <x v="2"/>
  </r>
  <r>
    <n v="2018"/>
    <s v="17 al 20 de agosto"/>
    <d v="2018-08-17T00:00:00"/>
    <n v="8"/>
    <n v="19.3"/>
    <s v="Muestra de alumnos de disntintos Talleres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2"/>
  </r>
  <r>
    <n v="2018"/>
    <s v="17 al 20 de agosto"/>
    <d v="2018-08-17T00:00:00"/>
    <n v="8"/>
    <n v="20"/>
    <s v="Artes Plásticas: Muestra Colectiva"/>
    <s v="Pasillo de las Artes HCD Pergamino"/>
    <s v="Florida"/>
    <n v="629"/>
    <s v="Pergamino"/>
    <n v="0"/>
    <n v="0"/>
    <n v="0"/>
    <n v="-33.897260000000003"/>
    <n v="-60.574748499999998"/>
    <x v="0"/>
  </r>
  <r>
    <n v="2018"/>
    <s v="17 al 20 de agosto"/>
    <d v="2018-08-17T00:00:00"/>
    <n v="8"/>
    <n v="22"/>
    <s v="Ferchu Torregosa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17 al 20 de agosto"/>
    <d v="2018-08-17T00:00:00"/>
    <n v="8"/>
    <n v="23"/>
    <s v="Femijoda ENM2018"/>
    <s v="Sur Ruin Bar"/>
    <s v="General Paz"/>
    <n v="621"/>
    <s v="Pergamino"/>
    <n v="2477"/>
    <n v="590028"/>
    <s v="https://www.facebook.com/barRUINsur/?fref=mentions"/>
    <n v="-33.898871"/>
    <n v="-60.577704599999997"/>
    <x v="0"/>
  </r>
  <r>
    <n v="2018"/>
    <s v="17 al 20 de agosto"/>
    <d v="2018-08-17T00:00:00"/>
    <n v="8"/>
    <n v="23.3"/>
    <s v="Música: Desoriente &amp; Chabón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17 al 20 de agosto"/>
    <d v="2018-08-18T00:00:00"/>
    <n v="8"/>
    <s v="14.30 a 17.30"/>
    <s v="Museo / Exposición de juguetes antiguos"/>
    <s v="El Guardian de los juguetes"/>
    <s v=" Pueyrredón"/>
    <n v="172"/>
    <s v="Pergamino"/>
    <n v="0"/>
    <n v="0"/>
    <s v=" https://www.facebook.com/matarazzo.toys                      "/>
    <n v="-33.895486499999997"/>
    <n v="-60.570508699999998"/>
    <x v="0"/>
  </r>
  <r>
    <n v="2018"/>
    <s v="17 al 20 de agosto"/>
    <d v="2018-08-18T00:00:00"/>
    <n v="8"/>
    <s v="16.00 a 21.00"/>
    <s v="Museo Ferroviario APREF"/>
    <s v="Museo APREF Pergamino"/>
    <s v="Alsina"/>
    <s v="205"/>
    <s v="Pergamino"/>
    <n v="2477"/>
    <s v="431020"/>
    <s v="https://www.facebook.com/Museo-Apref-Pergamino-1612385522319448/"/>
    <n v="-33.890681504"/>
    <n v="-60.566680374000001"/>
    <x v="0"/>
  </r>
  <r>
    <n v="2018"/>
    <s v="17 al 20 de agosto"/>
    <d v="2018-08-18T00:00:00"/>
    <n v="8"/>
    <n v="18"/>
    <s v="Cine debate orgulloso: Mia"/>
    <s v="RegistrArte"/>
    <s v="Sarratea"/>
    <s v="221"/>
    <s v="Pergamino"/>
    <n v="2477"/>
    <s v="444995"/>
    <s v="https://www.facebook.com/Registrartefoto/"/>
    <n v="-33.886824300000001"/>
    <n v="-60.572308800000002"/>
    <x v="0"/>
  </r>
  <r>
    <n v="2018"/>
    <s v="17 al 20 de agosto"/>
    <d v="2018-08-18T00:00:00"/>
    <n v="8"/>
    <n v="20"/>
    <s v="Mirka Duzevich: Muestra Taller de Teatro en Danza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0"/>
  </r>
  <r>
    <n v="2018"/>
    <s v="17 al 20 de agosto"/>
    <d v="2018-08-18T00:00:00"/>
    <n v="8"/>
    <n v="21"/>
    <s v="Caperucita: Un espectáculo feroz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17 al 20 de agosto"/>
    <d v="2018-08-18T00:00:00"/>
    <n v="8"/>
    <n v="21"/>
    <s v="Sobredosis de Soda Tributo a Soda stereo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17 al 20 de agosto"/>
    <d v="2018-08-18T00:00:00"/>
    <n v="8"/>
    <n v="22"/>
    <s v="Capu + Paulina Torres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17 al 20 de agosto"/>
    <d v="2018-08-18T00:00:00"/>
    <n v="8"/>
    <n v="23.3"/>
    <s v="Fiesta Diversa LTGB"/>
    <s v="Sur Ruin Bar"/>
    <s v="General Paz"/>
    <n v="621"/>
    <s v="Pergamino"/>
    <n v="2477"/>
    <n v="590028"/>
    <s v="https://www.facebook.com/barRUINsur/?fref=mentions"/>
    <n v="-33.898871"/>
    <n v="-60.577704599999997"/>
    <x v="0"/>
  </r>
  <r>
    <n v="2018"/>
    <s v="17 al 20 de agosto"/>
    <d v="2018-08-19T00:00:00"/>
    <n v="8"/>
    <n v="14"/>
    <s v="Día del niño (juegos, talleres, _x000a_merienda, espectáculos)"/>
    <s v="Parque Municipal General San Martín"/>
    <s v="A. Perón y Arroyo Pergamino"/>
    <n v="0"/>
    <s v="Pergamino"/>
    <n v="0"/>
    <n v="0"/>
    <n v="0"/>
    <n v="-33.905372200000002"/>
    <n v="-60.580081800000002"/>
    <x v="4"/>
  </r>
  <r>
    <n v="2018"/>
    <s v="17 al 20 de agosto"/>
    <d v="2018-08-19T00:00:00"/>
    <n v="8"/>
    <n v="19"/>
    <s v="Encuentro de Danzas Árabes “Aíla”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17 al 20 de agosto"/>
    <d v="2018-08-19T00:00:00"/>
    <n v="8"/>
    <n v="20"/>
    <s v="Caperucita: Un espectáculo feroz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17 al 20 de agosto"/>
    <d v="2018-08-19T00:00:00"/>
    <n v="8"/>
    <n v="20.3"/>
    <s v="Julio Torrado / Alberto Bianco: Setenta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17 al 20 de agosto"/>
    <d v="2018-08-19T00:00:00"/>
    <n v="8"/>
    <n v="22"/>
    <s v="Muestra Taller de Música /José Librandi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17 al 20 de agosto"/>
    <d v="2019-08-19T00:00:00"/>
    <n v="8"/>
    <n v="23.3"/>
    <s v="Música: Bajo Trance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24 al 26 de agosto"/>
    <d v="2018-08-24T00:00:00"/>
    <n v="8"/>
    <n v="19.3"/>
    <s v="Muestra de alumnos de distintos Talleres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2"/>
  </r>
  <r>
    <n v="2018"/>
    <s v="24 al 26 de agosto"/>
    <d v="2018-08-24T00:00:00"/>
    <n v="8"/>
    <n v="20"/>
    <s v="Muestra &quot;Historias para armar&quot; de Norberto Picco Paci"/>
    <s v="Piccolo Spazio Sperimentale"/>
    <s v="Alberti"/>
    <s v="602"/>
    <s v="Pergamino"/>
    <n v="0"/>
    <s v=""/>
    <s v="https://www.facebook.com/piccolospaziosperimentale/"/>
    <n v="-33.895842141000003"/>
    <n v="-60.570043050999999"/>
    <x v="0"/>
  </r>
  <r>
    <n v="2018"/>
    <s v="24 al 26 de agosto"/>
    <d v="2018-08-24T00:00:00"/>
    <n v="8"/>
    <n v="21"/>
    <s v="Conjunto vocal Almagre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4 al 26 de agosto"/>
    <d v="2018-08-24T00:00:00"/>
    <n v="8"/>
    <n v="21.3"/>
    <s v="Alla donde sopla el viento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24 al 26 de agosto"/>
    <d v="2018-08-24T00:00:00"/>
    <n v="8"/>
    <n v="22"/>
    <s v="La Tasty Groove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4 al 26 de agosto"/>
    <d v="2018-08-24T00:00:00"/>
    <n v="8"/>
    <n v="23.5"/>
    <s v="Varieté: La que nos parió"/>
    <s v="Sur Ruin Bar"/>
    <s v="General Paz"/>
    <n v="621"/>
    <s v="Pergamino"/>
    <n v="2477"/>
    <n v="590028"/>
    <s v="https://www.facebook.com/barRUINsur/?fref=mentions"/>
    <n v="-33.898871"/>
    <n v="-60.577704599999997"/>
    <x v="0"/>
  </r>
  <r>
    <n v="2018"/>
    <s v="24 al 26 de agosto"/>
    <d v="2018-08-25T00:00:00"/>
    <n v="8"/>
    <n v="14"/>
    <s v="ComiCon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2"/>
  </r>
  <r>
    <n v="2018"/>
    <s v="24 al 26 de agosto"/>
    <d v="2018-08-25T00:00:00"/>
    <n v="8"/>
    <s v="14.30 a 17.30"/>
    <s v="Museo / Exposición de juguetes antiguos"/>
    <s v="El Guardian de los juguetes"/>
    <s v=" Pueyrredón"/>
    <n v="172"/>
    <s v="Pergamino"/>
    <n v="0"/>
    <n v="0"/>
    <s v=" https://www.facebook.com/matarazzo.toys                      "/>
    <n v="-33.895486499999997"/>
    <n v="-60.570508699999998"/>
    <x v="0"/>
  </r>
  <r>
    <n v="2018"/>
    <s v="24 al 26 de agosto"/>
    <d v="2018-08-25T00:00:00"/>
    <n v="8"/>
    <s v="16.00 a 21.00"/>
    <s v="Museo Ferroviario APREF"/>
    <s v="Museo APREF Pergamino"/>
    <s v="Alsina"/>
    <s v="205"/>
    <s v="Pergamino"/>
    <n v="2477"/>
    <s v="431020"/>
    <s v="https://www.facebook.com/Museo-Apref-Pergamino-1612385522319448/"/>
    <n v="-33.890681504"/>
    <n v="-60.566680374000001"/>
    <x v="0"/>
  </r>
  <r>
    <n v="2018"/>
    <s v="24 al 26 de agosto"/>
    <d v="2018-08-25T00:00:00"/>
    <n v="8"/>
    <n v="17"/>
    <s v="II Muestra de muñecas"/>
    <s v="Tallercito de Moda"/>
    <s v="Av. de Mayo"/>
    <n v="194"/>
    <s v="Pergamino"/>
    <n v="2477"/>
    <n v="430267"/>
    <s v="https://www.facebook.com/tallercito.demoda.3"/>
    <n v="0"/>
    <n v="0"/>
    <x v="0"/>
  </r>
  <r>
    <n v="2018"/>
    <s v="24 al 26 de agosto"/>
    <d v="2018-08-25T00:00:00"/>
    <n v="8"/>
    <n v="20.3"/>
    <s v="VIII Encuentro de Agrupaciones Instrumentales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2"/>
  </r>
  <r>
    <n v="2018"/>
    <s v="24 al 26 de agosto"/>
    <d v="2018-08-25T00:00:00"/>
    <n v="8"/>
    <n v="21"/>
    <s v="Caperucita: Un espectáculo feroz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24 al 26 de agosto"/>
    <d v="2018-08-25T00:00:00"/>
    <n v="8"/>
    <n v="21"/>
    <s v="40 años de Ballet El Triunfo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24 al 26 de agosto"/>
    <d v="2018-08-25T00:00:00"/>
    <n v="8"/>
    <n v="21.3"/>
    <s v="Alla donde sopla el viento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24 al 26 de agosto"/>
    <d v="2018-08-25T00:00:00"/>
    <n v="8"/>
    <n v="22"/>
    <s v="Ser Feliz - Fernando Estabillo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4 al 26 de agosto"/>
    <d v="2018-08-25T00:00:00"/>
    <n v="8"/>
    <n v="22.3"/>
    <s v="Música: Cataleya"/>
    <s v="Bowling Strike"/>
    <s v="Azcuenaga"/>
    <s v="365"/>
    <s v="Pergamino"/>
    <n v="2477"/>
    <s v="640064"/>
    <s v="https://www.facebook.com/bowling.pergamino/"/>
    <n v="-33.894314657999999"/>
    <n v="-60.566910772999996"/>
    <x v="0"/>
  </r>
  <r>
    <n v="2018"/>
    <s v="24 al 26 de agosto"/>
    <d v="2018-08-25T00:00:00"/>
    <n v="8"/>
    <n v="23.5"/>
    <s v="Reggae + Cumbia: Kunta Kinte y Rancho Barraco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24 al 26 de agosto"/>
    <d v="2018-08-25T00:00:00"/>
    <n v="8"/>
    <n v="23.55"/>
    <s v="Noche de Damas Free"/>
    <s v="Sur Ruin Bar"/>
    <s v="General Paz"/>
    <n v="621"/>
    <s v="Pergamino"/>
    <n v="2477"/>
    <n v="590028"/>
    <s v="https://www.facebook.com/barRUINsur/?fref=mentions"/>
    <n v="-33.898871"/>
    <n v="-60.577704599999997"/>
    <x v="0"/>
  </r>
  <r>
    <n v="2018"/>
    <s v="24 al 26 de agosto"/>
    <d v="2018-08-26T00:00:00"/>
    <n v="8"/>
    <n v="14"/>
    <s v="ComiCon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2"/>
  </r>
  <r>
    <n v="2018"/>
    <s v="24 al 26 de agosto"/>
    <d v="2018-08-26T00:00:00"/>
    <n v="8"/>
    <n v="19.3"/>
    <s v="VIII Encuentro de Agrupaciones Instrumentales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2"/>
  </r>
  <r>
    <n v="2018"/>
    <s v="24 al 26 de agosto"/>
    <d v="2018-08-26T00:00:00"/>
    <n v="8"/>
    <n v="19.3"/>
    <s v="Alla donde sopla el viento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24 al 26 de agosto"/>
    <d v="2018-08-26T00:00:00"/>
    <n v="8"/>
    <n v="20"/>
    <s v="Caperucita: Un espectáculo feroz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31 de agosto al 2 de septiembre"/>
    <d v="2018-08-31T00:00:00"/>
    <n v="8"/>
    <n v="20"/>
    <s v="&quot;Celebración de lo cotidiano&quot; Guillermo Mañe"/>
    <s v="Mercado de Arte"/>
    <s v="Echevarría"/>
    <s v="555"/>
    <s v="Pergamino"/>
    <n v="2477"/>
    <s v="668417"/>
    <s v="https://www.facebook.com/MercadoDeArtePergamino/"/>
    <n v="-33.891265701999998"/>
    <n v="-60.570923249000003"/>
    <x v="1"/>
  </r>
  <r>
    <n v="2018"/>
    <s v="31 de agosto al 2 de septiembre"/>
    <d v="2018-08-31T00:00:00"/>
    <n v="8"/>
    <n v="21"/>
    <s v="Justo en lo mejor de mi vida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31 de agosto al 2 de septiembre"/>
    <d v="2018-08-31T00:00:00"/>
    <n v="8"/>
    <n v="22"/>
    <s v="Sin Anestesia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31 de agosto al 2 de septiembre"/>
    <d v="2018-08-31T00:00:00"/>
    <n v="8"/>
    <n v="23.3"/>
    <s v="Fiesta Fin de Mes"/>
    <s v="Sur Ruin Bar"/>
    <s v="General Paz"/>
    <n v="621"/>
    <s v="Pergamino"/>
    <n v="2477"/>
    <n v="590028"/>
    <s v="https://www.facebook.com/barRUINsur/?fref=mentions"/>
    <n v="-33.898871"/>
    <n v="-60.577704599999997"/>
    <x v="0"/>
  </r>
  <r>
    <n v="2018"/>
    <s v="31 de agosto al 2 de septiembre"/>
    <d v="2018-08-31T00:00:00"/>
    <n v="8"/>
    <n v="23.3"/>
    <s v="Savage Room / Alejo Fiol DJ Live"/>
    <s v="Flora Indoor"/>
    <s v="Av. de Mayo "/>
    <n v="250"/>
    <s v="Pergamino"/>
    <n v="0"/>
    <n v="0"/>
    <s v="https://www.facebook.com/Floraindoorpergamino"/>
    <n v="0"/>
    <n v="0"/>
    <x v="0"/>
  </r>
  <r>
    <n v="2018"/>
    <s v="31 de agosto al 2 de septiembre"/>
    <d v="2018-08-31T00:00:00"/>
    <n v="8"/>
    <n v="23.3"/>
    <s v="Eva Pora Rock Caléndula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31 de agosto al 2 de septiembre"/>
    <d v="2018-08-31T00:00:00"/>
    <n v="8"/>
    <n v="23.55"/>
    <s v="El Tigre Goro / Apasionados / La Marka 013"/>
    <s v="Pinzon Football Club"/>
    <n v="0"/>
    <n v="0"/>
    <s v="Pinzon"/>
    <n v="0"/>
    <n v="0"/>
    <s v="https://www.facebook.com/people/Pinzon-Futbolclub/100012740923559"/>
    <n v="-33.994748800000004"/>
    <n v="-60.735212900000001"/>
    <x v="0"/>
  </r>
  <r>
    <n v="2018"/>
    <s v="31 de agosto al 2 de septiembre"/>
    <d v="2018-09-01T00:00:00"/>
    <n v="9"/>
    <s v="13.00 a 18.00"/>
    <s v="Competencia Summer BMX Contest"/>
    <s v="Parque Municipal General San Martín"/>
    <s v="A. Perón y Arroyo Pergamino"/>
    <n v="0"/>
    <s v="Pergamino"/>
    <n v="0"/>
    <n v="0"/>
    <n v="0"/>
    <n v="-33.905372200000002"/>
    <n v="-60.580081800000002"/>
    <x v="0"/>
  </r>
  <r>
    <n v="2018"/>
    <s v="31 de agosto al 2 de septiembre"/>
    <d v="2018-09-01T00:00:00"/>
    <n v="9"/>
    <s v="14.30 a 17.30"/>
    <s v="Museo / Exposición de juguetes antiguos"/>
    <s v="El Guardian de los juguetes"/>
    <s v=" Pueyrredón"/>
    <n v="172"/>
    <s v="Pergamino"/>
    <n v="0"/>
    <n v="0"/>
    <s v=" https://www.facebook.com/matarazzo.toys                      "/>
    <n v="-33.895486499999997"/>
    <n v="-60.570508699999998"/>
    <x v="0"/>
  </r>
  <r>
    <n v="2018"/>
    <s v="31 de agosto al 2 de septiembre"/>
    <d v="2018-09-01T00:00:00"/>
    <n v="9"/>
    <s v="16.00 a 21.00"/>
    <s v="Museo Ferroviario APREF"/>
    <s v="Museo APREF Pergamino"/>
    <s v="Alsina"/>
    <s v="205"/>
    <s v="Pergamino"/>
    <n v="2477"/>
    <s v="431020"/>
    <s v="https://www.facebook.com/Museo-Apref-Pergamino-1612385522319448/"/>
    <n v="-33.890681504"/>
    <n v="-60.566680374000001"/>
    <x v="0"/>
  </r>
  <r>
    <n v="2018"/>
    <s v="31 de agosto al 2 de septiembre"/>
    <d v="2018-09-01T00:00:00"/>
    <n v="9"/>
    <n v="19"/>
    <s v="Más alla del Umbral. Libros Intervenidos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31 de agosto al 2 de septiembre"/>
    <d v="2018-09-01T00:00:00"/>
    <n v="9"/>
    <n v="20.3"/>
    <s v="VIII Encuentro de Agrupaciones Instrumentales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2"/>
  </r>
  <r>
    <n v="2018"/>
    <s v="31 de agosto al 2 de septiembre"/>
    <d v="2018-09-01T00:00:00"/>
    <n v="9"/>
    <n v="22"/>
    <s v="La Odisea de Amillú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31 de agosto al 2 de septiembre"/>
    <d v="2018-09-01T00:00:00"/>
    <n v="9"/>
    <n v="22"/>
    <s v="La 2001/ Chelo y la Bestia / Magia Blanca"/>
    <s v="Club  Fomento Centenario"/>
    <s v="Av. Juan B. Justo"/>
    <n v="2150"/>
    <s v="Pergamino"/>
    <n v="2477"/>
    <n v="414114"/>
    <s v="https://www.facebook.com/Club-Atl%C3%A9tico-Centenario-Pergamino-1447961512143640/"/>
    <n v="-33.911891300000001"/>
    <n v="-60.464646899999998"/>
    <x v="0"/>
  </r>
  <r>
    <n v="2018"/>
    <s v="31 de agosto al 2 de septiembre"/>
    <d v="2018-09-01T00:00:00"/>
    <n v="9"/>
    <n v="22.3"/>
    <s v="La Honky Tonk"/>
    <s v="Belfast Bar"/>
    <s v="Lagos"/>
    <n v="41"/>
    <s v="Pergamino"/>
    <n v="2477"/>
    <n v="413017"/>
    <s v="https://www.facebook.com/belfastpergamino/"/>
    <n v="-33.889502"/>
    <n v="-60.573728000000003"/>
    <x v="0"/>
  </r>
  <r>
    <n v="2018"/>
    <s v="31 de agosto al 2 de septiembre"/>
    <d v="2018-09-01T00:00:00"/>
    <n v="9"/>
    <n v="23.3"/>
    <s v="Juan Torresi Electric Session"/>
    <s v="Flora Indoor"/>
    <s v="Av. de Mayo "/>
    <n v="250"/>
    <s v="Pergamino"/>
    <n v="0"/>
    <n v="0"/>
    <s v="https://www.facebook.com/Floraindoorpergamino"/>
    <n v="0"/>
    <n v="0"/>
    <x v="0"/>
  </r>
  <r>
    <n v="2018"/>
    <s v="31 de agosto al 2 de septiembre"/>
    <d v="2018-09-01T00:00:00"/>
    <n v="9"/>
    <n v="23.3"/>
    <s v="Fiesta Diversa LTGB Disfraces"/>
    <s v="Sur Ruin Bar"/>
    <s v="General Paz"/>
    <n v="621"/>
    <s v="Pergamino"/>
    <n v="2477"/>
    <n v="590028"/>
    <s v="https://www.facebook.com/barRUINsur/?fref=mentions"/>
    <n v="-33.898871"/>
    <n v="-60.577704599999997"/>
    <x v="0"/>
  </r>
  <r>
    <n v="2018"/>
    <s v="31 de agosto al 2 de septiembre"/>
    <d v="2018-09-02T00:00:00"/>
    <n v="9"/>
    <s v="13.00 a 18.00"/>
    <s v="Competencia Summer BMX Contest"/>
    <s v="Parque Municipal General San Martín"/>
    <s v="A. Perón y Arroyo Pergamino"/>
    <n v="0"/>
    <s v="Pergamino"/>
    <n v="0"/>
    <n v="0"/>
    <n v="0"/>
    <n v="-33.905372200000002"/>
    <n v="-60.580081800000002"/>
    <x v="4"/>
  </r>
  <r>
    <n v="2018"/>
    <s v="31 de agosto al 2 de septiembre"/>
    <d v="2018-09-02T00:00:00"/>
    <n v="9"/>
    <n v="19.3"/>
    <s v="VIII Encuentro de Agrupaciones Instrumentales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2"/>
  </r>
  <r>
    <n v="2018"/>
    <s v="31 de agosto al 2 de septiembre"/>
    <d v="2018-09-02T00:00:00"/>
    <n v="9"/>
    <n v="20"/>
    <s v="Pampa´s Jazz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31 de agosto al 2 de septiembre"/>
    <d v="2018-09-02T00:00:00"/>
    <n v="9"/>
    <n v="20"/>
    <s v="Cora Tulliani: Tango y Folclore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31 de agosto al 2 de septiembre"/>
    <d v="2018-09-02T00:00:00"/>
    <n v="9"/>
    <n v="21.3"/>
    <s v="Agrupación Palmar / Imperio Tropical"/>
    <s v="Club  Fomento Centenario"/>
    <s v="Av. Juan B. Justo"/>
    <n v="2150"/>
    <s v="Pergamino"/>
    <n v="2477"/>
    <n v="414114"/>
    <s v="https://www.facebook.com/Club-Atl%C3%A9tico-Centenario-Pergamino-1447961512143640/"/>
    <n v="-33.911891300000001"/>
    <n v="-60.464646899999998"/>
    <x v="0"/>
  </r>
  <r>
    <n v="2018"/>
    <s v="7 al 9 de septiembre"/>
    <d v="2018-09-07T00:00:00"/>
    <n v="9"/>
    <n v="20"/>
    <s v="Muestra Colectiva Cruzar 3/ Escuela de Artes Visuales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7 al 9 de septiembre"/>
    <d v="2018-09-07T00:00:00"/>
    <n v="9"/>
    <n v="20"/>
    <s v="Muestra de Pinturas de Jorge Costa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1"/>
  </r>
  <r>
    <n v="2018"/>
    <s v="7 al 9 de septiembre"/>
    <d v="2018-09-07T00:00:00"/>
    <n v="9"/>
    <n v="21"/>
    <s v="Nuevo Grupo Tango – Homenaje al Polaco Goyeneche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7 al 9 de septiembre"/>
    <d v="2018-09-07T00:00:00"/>
    <n v="9"/>
    <n v="22"/>
    <s v="Tablao Flamenco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7 al 9 de septiembre"/>
    <d v="2018-09-07T00:00:00"/>
    <n v="9"/>
    <n v="23.3"/>
    <s v="Labaque Blues Band: 17 años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7 al 9 de septiembre"/>
    <d v="2018-09-07T00:00:00"/>
    <n v="9"/>
    <n v="23.59"/>
    <s v="La Herida Fundamental: Poesía en vivo"/>
    <s v="Zappa Bar"/>
    <s v="Dr. Alem"/>
    <n v="373"/>
    <s v="Pergamino"/>
    <n v="0"/>
    <n v="0"/>
    <s v="https://www.facebook.com/zappa.bar.7"/>
    <n v="-33.893002199999998"/>
    <n v="-60.573340399999999"/>
    <x v="0"/>
  </r>
  <r>
    <n v="2018"/>
    <s v="7 al 9 de septiembre"/>
    <d v="2018-09-08T00:00:00"/>
    <n v="9"/>
    <n v="10"/>
    <s v="Feria Verde Agroecologica"/>
    <s v="Parque España"/>
    <s v="España"/>
    <n v="200"/>
    <s v="Pergamino"/>
    <n v="0"/>
    <n v="0"/>
    <n v="0"/>
    <n v="-33.898939200000001"/>
    <n v="-60.5779876"/>
    <x v="1"/>
  </r>
  <r>
    <n v="2018"/>
    <s v="7 al 9 de septiembre"/>
    <d v="2018-09-08T00:00:00"/>
    <n v="9"/>
    <s v="14.30 a 17.30"/>
    <s v="Museo / Exposición de juguetes antiguos"/>
    <s v="El Guardian de los juguetes"/>
    <s v=" Pueyrredón"/>
    <n v="172"/>
    <s v="Pergamino"/>
    <n v="0"/>
    <n v="0"/>
    <s v=" https://www.facebook.com/matarazzo.toys                      "/>
    <n v="-33.895486499999997"/>
    <n v="-60.570508699999998"/>
    <x v="0"/>
  </r>
  <r>
    <n v="2018"/>
    <s v="7 al 9 de septiembre"/>
    <d v="2018-09-08T00:00:00"/>
    <n v="9"/>
    <s v="16.00 a 21.00"/>
    <s v="Museo Ferroviario APREF"/>
    <s v="Museo APREF Pergamino"/>
    <s v="Alsina"/>
    <s v="205"/>
    <s v="Pergamino"/>
    <n v="2477"/>
    <s v="431020"/>
    <s v="https://www.facebook.com/Museo-Apref-Pergamino-1612385522319448/"/>
    <n v="-33.890681504"/>
    <n v="-60.566680374000001"/>
    <x v="0"/>
  </r>
  <r>
    <n v="2018"/>
    <s v="7 al 9 de septiembre"/>
    <d v="2018-09-08T00:00:00"/>
    <n v="9"/>
    <n v="18.3"/>
    <s v="Presentación antología del Taller Literario &quot;Alejandra Pizarnik&quot;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1"/>
  </r>
  <r>
    <n v="2018"/>
    <s v="7 al 9 de septiembre"/>
    <d v="2018-09-08T00:00:00"/>
    <n v="9"/>
    <n v="20.3"/>
    <s v="Juan Carlos Migliaro: “A la Carta”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7 al 9 de septiembre"/>
    <d v="2018-09-08T00:00:00"/>
    <n v="9"/>
    <n v="21"/>
    <s v="Música y Danza: Centro de Cuerdas Suzuki y Adagio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7 al 9 de septiembre"/>
    <d v="2018-09-08T00:00:00"/>
    <n v="9"/>
    <n v="21.3"/>
    <s v="Si alguien lo sabe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7 al 9 de septiembre"/>
    <d v="2018-09-08T00:00:00"/>
    <n v="9"/>
    <n v="21.3"/>
    <s v="En esta obra nadie llora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7 al 9 de septiembre"/>
    <d v="2018-09-08T00:00:00"/>
    <n v="9"/>
    <n v="21.3"/>
    <s v="Peña Orgullosa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7 al 9 de septiembre"/>
    <d v="2018-09-08T00:00:00"/>
    <n v="9"/>
    <n v="22"/>
    <s v="Cataleya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7 al 9 de septiembre"/>
    <d v="2018-09-08T00:00:00"/>
    <n v="9"/>
    <n v="15"/>
    <s v="PRIMAVERA EN LOS PUEBLOS: Cosa e' Loco y Rancho Barraco"/>
    <s v="Club Atlético Deportivo Acevedo"/>
    <s v="Avenida Centenario esquina calle"/>
    <n v="6"/>
    <s v="Acevedo"/>
    <n v="2477"/>
    <n v="482018"/>
    <s v="https://www.facebook.com/Club-Atl%C3%A9tico-Deportivo-Acevedo-434732203270015/"/>
    <n v="-33.7547274"/>
    <n v="-60.440478800000001"/>
    <x v="4"/>
  </r>
  <r>
    <n v="2018"/>
    <s v="7 al 9 de septiembre"/>
    <d v="2018-09-09T00:00:00"/>
    <n v="9"/>
    <n v="14"/>
    <s v="Festival: Justicia x Vito Otero"/>
    <s v="Predio Histórico Ferroviario"/>
    <s v="Avenida Alsina"/>
    <n v="65"/>
    <s v="Pergamino"/>
    <n v="0"/>
    <n v="0"/>
    <n v="0"/>
    <n v="0"/>
    <n v="0"/>
    <x v="0"/>
  </r>
  <r>
    <n v="2018"/>
    <s v="7 al 9 de septiembre"/>
    <d v="2018-09-09T00:00:00"/>
    <n v="9"/>
    <n v="19"/>
    <s v="En esta obra nadie llora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7 al 9 de septiembre"/>
    <d v="2018-09-09T00:00:00"/>
    <n v="9"/>
    <n v="20"/>
    <s v="Las Garibaldi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7 al 9 de septiembre"/>
    <d v="2018-09-09T00:00:00"/>
    <n v="9"/>
    <n v="21"/>
    <s v="Agostina Churín: Danzas Árabes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14 al 16 de septiembre"/>
    <d v="2018-09-14T00:00:00"/>
    <n v="9"/>
    <s v="16 a 20"/>
    <s v="Muestra Colectiva: Cruzar 3 / Escuela de Artes Visuales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14 al 16 de septiembre"/>
    <d v="2018-09-14T00:00:00"/>
    <n v="9"/>
    <n v="20"/>
    <s v="Pasillo de las artes _x000a_Muestra de acuarelas"/>
    <s v="Pasillo de las Artes HCD Pergamino"/>
    <s v="Florida"/>
    <n v="629"/>
    <s v="Pergamino"/>
    <n v="0"/>
    <n v="0"/>
    <n v="0"/>
    <n v="-33.897260000000003"/>
    <n v="-60.574748499999998"/>
    <x v="0"/>
  </r>
  <r>
    <n v="2018"/>
    <s v="14 al 16 de septiembre"/>
    <d v="2018-09-14T00:00:00"/>
    <n v="9"/>
    <n v="21"/>
    <s v="Teatro Ciego: Como te ven te tratan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14 al 16 de septiembre"/>
    <d v="2018-09-14T00:00:00"/>
    <n v="9"/>
    <n v="21.3"/>
    <s v="En esta obra nadie llora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14 al 16 de septiembre"/>
    <d v="2018-09-14T00:00:00"/>
    <n v="9"/>
    <n v="22"/>
    <s v="Entre amigos y canciones: Biscayart - Del Rio - Gonzalez - Scaglia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14 al 16 de septiembre"/>
    <d v="2018-09-14T00:00:00"/>
    <n v="9"/>
    <n v="22"/>
    <s v="Nicolás Cualino - Jazz, Bossa, Rock"/>
    <s v="Casa Bemba"/>
    <s v="Alsina"/>
    <s v="950"/>
    <s v="Pergamino"/>
    <n v="2477"/>
    <s v="433580"/>
    <s v="https://www.facebook.com/casabembapergamino/"/>
    <n v="-33.8884227"/>
    <n v="-60.574532099999999"/>
    <x v="0"/>
  </r>
  <r>
    <n v="2018"/>
    <s v="14 al 16 de septiembre"/>
    <d v="2018-09-14T00:00:00"/>
    <n v="9"/>
    <n v="22.3"/>
    <s v="Bubis Vayins - Autopiloto - Saunas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14 al 16 de septiembre"/>
    <d v="2018-09-15T00:00:00"/>
    <n v="9"/>
    <s v="14.30 a 17.30"/>
    <s v="Museo / Exposición de juguetes antiguos"/>
    <s v="El Guardian de los juguetes"/>
    <s v=" Pueyrredón"/>
    <n v="172"/>
    <s v="Pergamino"/>
    <n v="0"/>
    <n v="0"/>
    <s v=" https://www.facebook.com/matarazzo.toys                      "/>
    <n v="-33.895486499999997"/>
    <n v="-60.570508699999998"/>
    <x v="0"/>
  </r>
  <r>
    <n v="2018"/>
    <s v="14 al 16 de septiembre"/>
    <d v="2018-09-15T00:00:00"/>
    <n v="9"/>
    <s v="15.00hs"/>
    <s v="PRIMAVERA EN LOS PUEBLOS: Déjala que Suene y Cumbia Pepa"/>
    <s v="Rancagua"/>
    <n v="0"/>
    <n v="0"/>
    <s v="Pergamino"/>
    <n v="0"/>
    <n v="0"/>
    <n v="0"/>
    <n v="-34.0300613"/>
    <n v="-60.512045999999998"/>
    <x v="4"/>
  </r>
  <r>
    <n v="2018"/>
    <s v="14 al 16 de septiembre"/>
    <d v="2018-09-15T00:00:00"/>
    <n v="9"/>
    <s v="16.00 a 21.00"/>
    <s v="Museo Ferroviario APREF"/>
    <s v="Museo APREF Pergamino"/>
    <s v="Alsina"/>
    <s v="205"/>
    <s v="Pergamino"/>
    <n v="2477"/>
    <s v="431020"/>
    <s v="https://www.facebook.com/Museo-Apref-Pergamino-1612385522319448/"/>
    <n v="-33.890681504"/>
    <n v="-60.566680374000001"/>
    <x v="0"/>
  </r>
  <r>
    <n v="2018"/>
    <s v="14 al 16 de septiembre"/>
    <d v="2018-09-15T00:00:00"/>
    <n v="9"/>
    <n v="21.3"/>
    <s v="Las Garibaldi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14 al 16 de septiembre"/>
    <d v="2018-09-15T00:00:00"/>
    <n v="9"/>
    <n v="22"/>
    <s v="Martin Risso + músicos invitados"/>
    <s v="Casa Bemba"/>
    <s v="Alsina"/>
    <s v="950"/>
    <s v="Pergamino"/>
    <n v="2477"/>
    <s v="433580"/>
    <s v="https://www.facebook.com/casabembapergamino/"/>
    <n v="-33.8884227"/>
    <n v="-60.574532099999999"/>
    <x v="0"/>
  </r>
  <r>
    <n v="2018"/>
    <s v="14 al 16 de septiembre"/>
    <d v="2018-09-15T00:00:00"/>
    <n v="9"/>
    <n v="22.3"/>
    <s v="Música: Setenta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14 al 16 de septiembre"/>
    <d v="2018-09-15T00:00:00"/>
    <n v="9"/>
    <n v="23.3"/>
    <s v="Femijoda 3"/>
    <s v="Sur Ruin Bar"/>
    <s v="General Paz"/>
    <n v="621"/>
    <s v="Pergamino"/>
    <n v="2477"/>
    <n v="590028"/>
    <s v="https://www.facebook.com/barRUINsur/?fref=mentions"/>
    <n v="-33.898871"/>
    <n v="-60.577704599999997"/>
    <x v="0"/>
  </r>
  <r>
    <n v="2018"/>
    <s v="14 al 16 de septiembre"/>
    <d v="2018-09-16T00:00:00"/>
    <n v="9"/>
    <n v="16.3"/>
    <s v="El ratón Perez y el hada de los dientes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14 al 16 de septiembre"/>
    <d v="2018-09-16T00:00:00"/>
    <n v="9"/>
    <n v="19"/>
    <s v="En esta obra nadie llora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14 al 16 de septiembre"/>
    <d v="2018-09-16T00:00:00"/>
    <n v="9"/>
    <n v="20"/>
    <s v="Las Garibaldi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14 al 16 de septiembre"/>
    <d v="2018-09-16T00:00:00"/>
    <n v="9"/>
    <n v="20"/>
    <s v="Teatro Ciego: Como te ven te tratan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14 al 16 de septiembre"/>
    <d v="2018-09-16T00:00:00"/>
    <n v="9"/>
    <n v="21"/>
    <s v="Cuises en las vías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1 al 24 de septiembre"/>
    <d v="2018-09-21T00:00:00"/>
    <n v="9"/>
    <n v="15"/>
    <s v="Fiesta de la Primavera: Isabella Rock, Tía Ágata y Cumbia Pepa"/>
    <s v="Parque Municipal General San Martín"/>
    <s v="A. Perón y Arroyo Pergamino"/>
    <n v="0"/>
    <s v="Pergamino"/>
    <n v="0"/>
    <n v="0"/>
    <n v="0"/>
    <n v="-33.905372200000002"/>
    <n v="-60.580081800000002"/>
    <x v="1"/>
  </r>
  <r>
    <n v="2018"/>
    <s v="21 al 24 de septiembre"/>
    <d v="2018-09-21T00:00:00"/>
    <n v="9"/>
    <n v="20"/>
    <s v="Cerámica y Pintura: Los pensamientos que elegimos pensar&quot;"/>
    <s v="Mercado de Arte"/>
    <s v="Echevarría"/>
    <s v="555"/>
    <s v="Pergamino"/>
    <n v="2477"/>
    <s v="668417"/>
    <s v="https://www.facebook.com/MercadoDeArtePergamino/"/>
    <n v="-33.891265701999998"/>
    <n v="-60.570923249000003"/>
    <x v="1"/>
  </r>
  <r>
    <n v="2018"/>
    <s v="21 al 24 de septiembre"/>
    <d v="2018-09-21T00:00:00"/>
    <n v="9"/>
    <n v="21"/>
    <s v="“Kayak en vivo”_x000a_Presentación del primer CD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1 al 24 de septiembre"/>
    <s v="21/092018"/>
    <e v="#VALUE!"/>
    <n v="21"/>
    <s v="Acustic Sessions: noche española con Adrian Charras y Verónica González"/>
    <s v="Corcho's Cafe"/>
    <s v="San Nicolás"/>
    <n v="821"/>
    <s v="Pergamino"/>
    <n v="2477"/>
    <n v="421355"/>
    <s v="https://www.facebook.com/pages/Corchos-Cafe/118742108629427"/>
    <n v="0"/>
    <n v="0"/>
    <x v="0"/>
  </r>
  <r>
    <n v="2018"/>
    <s v="21 al 24 de septiembre"/>
    <d v="2018-09-21T00:00:00"/>
    <n v="9"/>
    <n v="21.3"/>
    <s v="En esta obra nadie llora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21 al 24 de septiembre"/>
    <d v="2018-09-21T00:00:00"/>
    <n v="9"/>
    <n v="21.3"/>
    <s v="Rojos Globos Rojos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21 al 24 de septiembre"/>
    <d v="2018-09-21T00:00:00"/>
    <n v="9"/>
    <n v="22"/>
    <s v="Plan V - Rock nacional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1 al 24 de septiembre"/>
    <d v="2018-09-21T00:00:00"/>
    <n v="9"/>
    <n v="23"/>
    <s v="Fer Torregrosa / Bicho Raro / Caso Vambüren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21 al 24 de septiembre"/>
    <d v="2018-09-21T00:00:00"/>
    <n v="9"/>
    <n v="23"/>
    <s v="Fiesta Vera: Música, Gastronomía y Vinilos"/>
    <s v="El Viejo Almacén"/>
    <s v="J. B Justo"/>
    <n v="2198"/>
    <s v="Pergamino"/>
    <n v="2477"/>
    <s v="432607"/>
    <s v="https://www.facebook.com/El-Viejo-Almacen-1540030286212099/"/>
    <n v="-33.908405410999997"/>
    <n v="-60.581016452999997"/>
    <x v="0"/>
  </r>
  <r>
    <n v="2018"/>
    <s v="21 al 24 de septiembre"/>
    <d v="2018-09-22T00:00:00"/>
    <n v="9"/>
    <s v="15.00hs"/>
    <s v="PRIMAVERA EN LOS PUEBLOS: _x000a_Déjala que Suene y Rancho Barraco"/>
    <s v="Plaza Cívica de Alfonzo"/>
    <s v="Av. José de San Martín y Luis Pasteur"/>
    <n v="0"/>
    <s v="Alfonzo"/>
    <n v="0"/>
    <n v="0"/>
    <n v="0"/>
    <n v="0"/>
    <n v="0"/>
    <x v="4"/>
  </r>
  <r>
    <n v="2018"/>
    <s v="21 al 24 de septiembre"/>
    <d v="2018-09-22T00:00:00"/>
    <n v="9"/>
    <s v="16.00 a 21.00"/>
    <s v="Museo Ferroviario APREF"/>
    <s v="Museo APREF Pergamino"/>
    <s v="Alsina"/>
    <s v="205"/>
    <s v="Pergamino"/>
    <n v="2477"/>
    <s v="431020"/>
    <s v="https://www.facebook.com/Museo-Apref-Pergamino-1612385522319448/"/>
    <n v="-33.890681504"/>
    <n v="-60.566680374000001"/>
    <x v="0"/>
  </r>
  <r>
    <n v="2018"/>
    <s v="21 al 24 de septiembre"/>
    <d v="2018-09-22T00:00:00"/>
    <n v="9"/>
    <n v="21"/>
    <s v="Magnifica ( Carmen Barbieri)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21 al 24 de septiembre"/>
    <d v="2018-09-22T00:00:00"/>
    <n v="9"/>
    <n v="21.3"/>
    <s v="Las Garibaldi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21 al 24 de septiembre"/>
    <d v="2018-09-22T00:00:00"/>
    <n v="9"/>
    <n v="21"/>
    <s v="Muestra de Danza “El Entrevero”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0"/>
  </r>
  <r>
    <n v="2018"/>
    <s v="21 al 24 de septiembre"/>
    <d v="2018-09-22T00:00:00"/>
    <n v="9"/>
    <n v="22"/>
    <s v="Música: Connie y Pablo"/>
    <s v="Casa Bemba"/>
    <s v="Alsina"/>
    <s v="950"/>
    <s v="Pergamino"/>
    <n v="2477"/>
    <s v="433580"/>
    <s v="https://www.facebook.com/casabembapergamino/"/>
    <n v="-33.8884227"/>
    <n v="-60.574532099999999"/>
    <x v="0"/>
  </r>
  <r>
    <n v="2018"/>
    <s v="21 al 24 de septiembre"/>
    <d v="2018-09-22T00:00:00"/>
    <n v="9"/>
    <n v="22"/>
    <s v="El humor de Pepo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1 al 24 de septiembre"/>
    <d v="2018-09-22T00:00:00"/>
    <n v="9"/>
    <n v="23"/>
    <s v="Sil y Ale: Mas Cumbia por favor"/>
    <s v="Sur Ruin Bar"/>
    <s v="General Paz"/>
    <n v="621"/>
    <s v="Pergamino"/>
    <n v="2477"/>
    <n v="590028"/>
    <s v="https://www.facebook.com/barRUINsur/?fref=mentions"/>
    <n v="-33.898871"/>
    <n v="-60.577704599999997"/>
    <x v="0"/>
  </r>
  <r>
    <n v="2018"/>
    <s v="21 al 24 de septiembre"/>
    <d v="2018-09-23T00:00:00"/>
    <n v="9"/>
    <n v="10"/>
    <s v="Bellas Artes te encuentra bailando"/>
    <s v="Club  Fomento Centenario"/>
    <s v="Av. Juan B. Justo"/>
    <n v="2150"/>
    <s v="Pergamino"/>
    <n v="2477"/>
    <n v="414114"/>
    <s v="https://www.facebook.com/Club-Atl%C3%A9tico-Centenario-Pergamino-1447961512143640/"/>
    <n v="-33.911891300000001"/>
    <n v="-60.464646899999998"/>
    <x v="2"/>
  </r>
  <r>
    <n v="2018"/>
    <s v="21 al 24 de septiembre"/>
    <d v="2018-09-23T00:00:00"/>
    <n v="9"/>
    <n v="12"/>
    <s v="Femi Feria"/>
    <s v="Club Viajantes Pergamino"/>
    <s v="Gustavo Cochet"/>
    <n v="178"/>
    <s v="Pergamino"/>
    <n v="0"/>
    <n v="0"/>
    <s v="https://www.facebook.com/ClubViajantesPergamino"/>
    <n v="-33.909662400000002"/>
    <n v="-60.582976000000002"/>
    <x v="0"/>
  </r>
  <r>
    <n v="2018"/>
    <s v="21 al 24 de septiembre"/>
    <d v="2018-09-23T00:00:00"/>
    <n v="9"/>
    <n v="16.3"/>
    <s v="El ratón Perez y el hada de los dientes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21 al 24 de septiembre"/>
    <d v="2018-09-23T00:00:00"/>
    <n v="9"/>
    <n v="19"/>
    <s v="Muestra Ballet Odille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21 al 24 de septiembre"/>
    <d v="2018-09-23T00:00:00"/>
    <n v="9"/>
    <n v="20"/>
    <s v="Las Garibaldi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21 al 24 de septiembre"/>
    <d v="2018-09-23T00:00:00"/>
    <n v="9"/>
    <n v="20"/>
    <s v="Academia Cascanueces: “Muestra de Danzas Clásica”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1 al 24 de septiembre"/>
    <d v="2018-09-23T00:00:00"/>
    <n v="9"/>
    <n v="20"/>
    <s v="Se casa la abuela?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21 al 24 de septiembre"/>
    <d v="2018-09-23T00:00:00"/>
    <n v="9"/>
    <n v="21"/>
    <s v="Otro Toque: Llamazares y Vercellino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8 al 30de septiembre"/>
    <d v="2018-09-28T00:00:00"/>
    <n v="9"/>
    <n v="20"/>
    <s v="Muestra Ex-Libris de Pergamino Impreso"/>
    <s v="Museo Municipal Pergamino"/>
    <s v="Alsina"/>
    <s v="421"/>
    <s v="Pergamino"/>
    <n v="2477"/>
    <s v="412374"/>
    <s v="https://www.facebook.com/museopergamino/"/>
    <n v="-33.889887301000002"/>
    <n v="-60.568698234999999"/>
    <x v="1"/>
  </r>
  <r>
    <n v="2018"/>
    <s v="28 al 30de septiembre"/>
    <d v="2018-09-28T00:00:00"/>
    <n v="9"/>
    <n v="20.3"/>
    <s v="Muestra de Pinturas SALUDarte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28 al 30de septiembre"/>
    <d v="2018-09-28T00:00:00"/>
    <n v="9"/>
    <n v="21"/>
    <s v="Peña Joaquín Debeljuh Taruselli"/>
    <s v="Club Atlético Deportivo Acevedo"/>
    <s v="Avenida Centenario esquina calle"/>
    <n v="6"/>
    <s v="Acevedo"/>
    <n v="2477"/>
    <n v="482018"/>
    <s v="https://www.facebook.com/Club-Atl%C3%A9tico-Deportivo-Acevedo-434732203270015/"/>
    <n v="-33.7547274"/>
    <n v="-60.440478800000001"/>
    <x v="0"/>
  </r>
  <r>
    <n v="2018"/>
    <s v="21 al 24 de septiembre"/>
    <d v="2018-09-28T00:00:00"/>
    <n v="9"/>
    <n v="21"/>
    <s v="Facundo Bernal: “Nortango”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1 al 24 de septiembre"/>
    <d v="2018-09-28T00:00:00"/>
    <n v="9"/>
    <n v="22"/>
    <s v="Música: Sin Anestesia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8 al 30de septiembre"/>
    <d v="2018-09-29T00:00:00"/>
    <n v="9"/>
    <s v="15.00hs"/>
    <s v="PRIMAVERA EN LOS PUEBLOS: Cosa e' Loco y Cumbia Pepa"/>
    <s v="El Socorro / Caminódromo Municipal"/>
    <e v="#N/A"/>
    <e v="#N/A"/>
    <e v="#N/A"/>
    <e v="#N/A"/>
    <e v="#N/A"/>
    <e v="#N/A"/>
    <e v="#N/A"/>
    <e v="#N/A"/>
    <x v="0"/>
  </r>
  <r>
    <n v="2018"/>
    <s v="28 al 30de septiembre"/>
    <d v="2018-09-29T00:00:00"/>
    <n v="9"/>
    <s v="16.00 a 21.00"/>
    <s v="Museo Ferroviario APREF"/>
    <s v="Museo APREF Pergamino"/>
    <s v="Alsina"/>
    <s v="205"/>
    <s v="Pergamino"/>
    <n v="2477"/>
    <s v="431020"/>
    <s v="https://www.facebook.com/Museo-Apref-Pergamino-1612385522319448/"/>
    <n v="-33.890681504"/>
    <n v="-60.566680374000001"/>
    <x v="0"/>
  </r>
  <r>
    <n v="2018"/>
    <s v="28 al 30de septiembre"/>
    <d v="2018-09-29T00:00:00"/>
    <n v="9"/>
    <n v="20.3"/>
    <s v="Hilario Romero: &quot;Peña entre amigos”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28 al 30de septiembre"/>
    <d v="2018-09-29T00:00:00"/>
    <n v="9"/>
    <n v="20.3"/>
    <s v="Hugo Ramallo “Misatango”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8 al 30de septiembre"/>
    <d v="2018-09-29T00:00:00"/>
    <n v="9"/>
    <n v="21"/>
    <s v="Teatro y Danza: Estas cuatro / Los Nadies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28 al 30de septiembre"/>
    <d v="2018-09-29T00:00:00"/>
    <n v="9"/>
    <n v="21.3"/>
    <s v="Las Garibaldi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28 al 30de septiembre"/>
    <d v="2018-09-29T00:00:00"/>
    <n v="9"/>
    <n v="21.3"/>
    <s v="En esta obra nadie llora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28 al 30de septiembre"/>
    <d v="2018-09-29T00:00:00"/>
    <n v="9"/>
    <n v="22"/>
    <s v="El Señor Puntila y su criado Matti de Bertolt Bretch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8 al 30de septiembre"/>
    <d v="2018-09-29T00:00:00"/>
    <n v="9"/>
    <n v="23"/>
    <s v="Rock/ pop: Zapaie"/>
    <s v="Flora Indoor"/>
    <s v="Av. de Mayo "/>
    <n v="250"/>
    <s v="Pergamino"/>
    <n v="0"/>
    <n v="0"/>
    <s v="https://www.facebook.com/Floraindoorpergamino"/>
    <n v="0"/>
    <n v="0"/>
    <x v="0"/>
  </r>
  <r>
    <n v="2018"/>
    <s v="28 al 30de septiembre"/>
    <d v="2018-09-29T00:00:00"/>
    <n v="9"/>
    <n v="23.59"/>
    <s v="La Joda de Emilio"/>
    <s v="Sur Ruin Bar"/>
    <s v="General Paz"/>
    <n v="621"/>
    <s v="Pergamino"/>
    <n v="2477"/>
    <n v="590028"/>
    <s v="https://www.facebook.com/barRUINsur/?fref=mentions"/>
    <n v="-33.898871"/>
    <n v="-60.577704599999997"/>
    <x v="0"/>
  </r>
  <r>
    <n v="2018"/>
    <s v="28 al 30de septiembre"/>
    <d v="2018-09-30T00:00:00"/>
    <n v="9"/>
    <n v="20"/>
    <s v="Ramiro Aquino: “Aires de mi Tierra”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28 al 30de septiembre"/>
    <d v="2018-09-30T00:00:00"/>
    <n v="9"/>
    <n v="20"/>
    <s v="Las Garibaldi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28 al 30de septiembre"/>
    <d v="2018-09-30T00:00:00"/>
    <n v="9"/>
    <n v="20.3"/>
    <s v="Cuises en las vías: Los ojos llenos de amor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8 al 30de septiembre"/>
    <d v="2018-09-30T00:00:00"/>
    <n v="9"/>
    <n v="20.3"/>
    <s v="Teatro y Danza: Estas cuatro / Los Nadies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28 al 30de septiembre"/>
    <d v="2018-06-30T00:00:00"/>
    <n v="6"/>
    <n v="21"/>
    <s v="El Señor Puntila y su criado Matti de Bertolt Brecht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5 al 7 de octubre"/>
    <d v="2018-10-05T00:00:00"/>
    <n v="10"/>
    <s v="09.00 a 11.30_x000a_16.30 a 19.30"/>
    <s v="Muestra Ex-Libris de Pergamino Impreso"/>
    <s v="Museo Municipal Pergamino"/>
    <s v="Alsina"/>
    <s v="421"/>
    <s v="Pergamino"/>
    <n v="2477"/>
    <s v="412374"/>
    <s v="https://www.facebook.com/museopergamino/"/>
    <n v="-33.889887301000002"/>
    <n v="-60.568698234999999"/>
    <x v="1"/>
  </r>
  <r>
    <n v="2018"/>
    <s v="5 al 7 de octubre"/>
    <d v="2018-10-05T00:00:00"/>
    <n v="10"/>
    <n v="16.3"/>
    <s v="_x000a_Jornada Arte, Sociedad y Política - Presentación de libro: &quot;La depuración ideológica del peronismo en General Sarmiento 1973 -1974&quot;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1"/>
  </r>
  <r>
    <n v="2018"/>
    <m/>
    <d v="2018-10-05T00:00:00"/>
    <n v="10"/>
    <n v="19"/>
    <s v="Aníbal Laserre: Neoliberalismo y Psicoanálisis"/>
    <s v="UNNOBA Sede Edificio Matilde"/>
    <e v="#N/A"/>
    <e v="#N/A"/>
    <e v="#N/A"/>
    <e v="#N/A"/>
    <e v="#N/A"/>
    <e v="#N/A"/>
    <e v="#N/A"/>
    <e v="#N/A"/>
    <x v="0"/>
  </r>
  <r>
    <n v="2018"/>
    <s v="5 al 7 de octubre"/>
    <d v="2018-10-05T00:00:00"/>
    <n v="10"/>
    <n v="20"/>
    <s v="Presentación Novela : De entrecasa de Gabriela Vilardo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1"/>
  </r>
  <r>
    <n v="2018"/>
    <s v="5 al 7 de octubre"/>
    <d v="2018-10-05T00:00:00"/>
    <n v="10"/>
    <n v="20"/>
    <s v="Muestra Distopia - Utopia, de Pablo Roques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1"/>
  </r>
  <r>
    <n v="2018"/>
    <s v="5 al 7 de octubre"/>
    <d v="2018-10-06T00:00:00"/>
    <n v="10"/>
    <n v="22"/>
    <s v="Con aire español - música, danza, poesis, _x000a_pintura en vivo.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5 al 7 de octubre"/>
    <d v="2018-10-06T00:00:00"/>
    <n v="10"/>
    <s v="14.30 a 17.30"/>
    <s v="Museo / Exposición de juguetes antiguos"/>
    <s v="El Guardian de los juguetes"/>
    <s v=" Pueyrredón"/>
    <n v="172"/>
    <s v="Pergamino"/>
    <n v="0"/>
    <n v="0"/>
    <s v=" https://www.facebook.com/matarazzo.toys                      "/>
    <n v="-33.895486499999997"/>
    <n v="-60.570508699999998"/>
    <x v="0"/>
  </r>
  <r>
    <n v="2018"/>
    <s v="5 al 7 de octubre"/>
    <d v="2018-10-06T00:00:00"/>
    <n v="10"/>
    <s v="16.00 a 21.00"/>
    <s v="Museo Ferroviario APREF"/>
    <s v="Museo APREF Pergamino"/>
    <s v="Alsina"/>
    <s v="205"/>
    <s v="Pergamino"/>
    <n v="2477"/>
    <s v="431020"/>
    <s v="https://www.facebook.com/Museo-Apref-Pergamino-1612385522319448/"/>
    <n v="-33.890681504"/>
    <n v="-60.566680374000001"/>
    <x v="0"/>
  </r>
  <r>
    <n v="2018"/>
    <s v="5 al 7 de octubre"/>
    <d v="2018-10-06T00:00:00"/>
    <n v="10"/>
    <s v="16.30 a 19.30"/>
    <s v="Muestra Ex-Libris de Pergamino Impreso"/>
    <s v="Museo Municipal Pergamino"/>
    <s v="Alsina"/>
    <s v="421"/>
    <s v="Pergamino"/>
    <n v="2477"/>
    <s v="412374"/>
    <s v="https://www.facebook.com/museopergamino/"/>
    <n v="-33.889887301000002"/>
    <n v="-60.568698234999999"/>
    <x v="1"/>
  </r>
  <r>
    <n v="2018"/>
    <s v="5 al 7 de octubre"/>
    <d v="2018-10-06T00:00:00"/>
    <n v="10"/>
    <n v="20"/>
    <s v="Ritmos Argentinos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5 al 7 de octubre"/>
    <d v="2018-10-06T00:00:00"/>
    <n v="10"/>
    <n v="21.3"/>
    <s v="Bajo terapia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5 al 7 de octubre"/>
    <d v="2018-10-06T00:00:00"/>
    <n v="10"/>
    <n v="22"/>
    <s v="Noche de Folclore - Leandro Pericas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5 al 7 de octubre"/>
    <d v="2018-10-06T00:00:00"/>
    <n v="10"/>
    <n v="23.3"/>
    <s v="Leven Anclas, Buzo Valija, Autopiloto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5 al 7 de octubre"/>
    <d v="2018-10-06T00:00:00"/>
    <n v="10"/>
    <s v="16.30 a 19.30"/>
    <s v="Muestra Ex-Libris de Pergamino Impreso"/>
    <s v="Museo Municipal Pergamino"/>
    <s v="Alsina"/>
    <s v="421"/>
    <s v="Pergamino"/>
    <n v="2477"/>
    <s v="412374"/>
    <s v="https://www.facebook.com/museopergamino/"/>
    <n v="-33.889887301000002"/>
    <n v="-60.568698234999999"/>
    <x v="1"/>
  </r>
  <r>
    <n v="2018"/>
    <s v="5 al 7 de octubre"/>
    <d v="2018-10-07T00:00:00"/>
    <n v="10"/>
    <s v="10.00 a 18.00"/>
    <s v="Enbarriarte Alfonso"/>
    <s v="Plaza Cívica de Alfonzo"/>
    <s v="Av. José de San Martín y Luis Pasteur"/>
    <n v="0"/>
    <s v="Alfonzo"/>
    <n v="0"/>
    <n v="0"/>
    <n v="0"/>
    <n v="0"/>
    <n v="0"/>
    <x v="2"/>
  </r>
  <r>
    <n v="2018"/>
    <s v="5 al 7 de octubre"/>
    <d v="2018-10-07T00:00:00"/>
    <n v="10"/>
    <s v="17.00 a 23.00"/>
    <s v="Varieté Contracultural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5 al 7 de octubre"/>
    <d v="2018-10-07T00:00:00"/>
    <n v="10"/>
    <n v="20"/>
    <s v="Bajo terapia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5 al 7 de octubre"/>
    <d v="2018-10-07T00:00:00"/>
    <n v="10"/>
    <n v="21"/>
    <s v="Marcela Sanchez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5 al 7 de octubre"/>
    <d v="2018-10-07T00:00:00"/>
    <n v="10"/>
    <n v="21"/>
    <s v="Las Mellis Ramírez: Celebrando 15 años con la Música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5 al 7 de octubre"/>
    <d v="2018-10-07T00:00:00"/>
    <n v="10"/>
    <n v="18"/>
    <s v="En una plaza"/>
    <s v="Hipócritas Teatro Under"/>
    <s v="Colón"/>
    <n v="10"/>
    <s v="Pergamino"/>
    <n v="0"/>
    <n v="0"/>
    <s v="https://www.facebook.com/Hip%C3%B3critas-Teatro-Under-255868934975670/"/>
    <n v="-33.8871939"/>
    <n v="-60.580534999999998"/>
    <x v="0"/>
  </r>
  <r>
    <n v="2018"/>
    <s v="11 al 14 de octubre"/>
    <d v="2018-10-11T00:00:00"/>
    <n v="10"/>
    <n v="9"/>
    <s v="Videos sobre canciones de María Elena Walsh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1T00:00:00"/>
    <n v="10"/>
    <n v="9.3000000000000007"/>
    <s v="Radioteatro Día de la Independencia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1T00:00:00"/>
    <n v="10"/>
    <n v="10"/>
    <s v="Rosana Peirone: Presentación Manjares con Magia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1T00:00:00"/>
    <n v="10"/>
    <n v="10"/>
    <s v="Pitu Saá: Antiprincesas y antihéroes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1T00:00:00"/>
    <n v="10"/>
    <n v="10.3"/>
    <s v="El cuento y la diversidad de formatos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1T00:00:00"/>
    <n v="10"/>
    <n v="11"/>
    <s v="La obra de Adela Basch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1T00:00:00"/>
    <n v="10"/>
    <n v="13.3"/>
    <s v="Pilar Martínez: Presenatción de libro sobre educación contínua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1T00:00:00"/>
    <n v="10"/>
    <n v="15"/>
    <s v="Luciano Saracino: El terror y yo, una historia de amor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1T00:00:00"/>
    <n v="10"/>
    <n v="16"/>
    <s v="Proyecto: Sabías qué?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1T00:00:00"/>
    <n v="10"/>
    <n v="16"/>
    <s v="Un rinconcito de magia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1T00:00:00"/>
    <n v="10"/>
    <n v="16"/>
    <s v="Proyección de Cuentos a la deriva de Horacio Quiroga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1T00:00:00"/>
    <n v="10"/>
    <n v="16"/>
    <s v="Poesía y Música: Mario Benedetti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1T00:00:00"/>
    <n v="10"/>
    <n v="18"/>
    <s v="Amor. Vino y Palabra: El Banquete de Platón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1T00:00:00"/>
    <n v="10"/>
    <n v="18.3"/>
    <s v="Presentación de la revista &quot;Letras del Silencio &quot; Taller literario Alejandra Pizarnik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1T00:00:00"/>
    <n v="10"/>
    <s v="19.30 hs"/>
    <s v="Acto Apertura Oficial Feria del Libro Pergamino 2018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2T00:00:00"/>
    <n v="10"/>
    <s v="9 a 20 hs."/>
    <s v="FERIA DEL LIBRO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2T00:00:00"/>
    <n v="10"/>
    <n v="9"/>
    <s v="Proyectos de Ingles y de Geografía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2T00:00:00"/>
    <n v="10"/>
    <n v="9.3000000000000007"/>
    <s v="Nueva aventura de Pinocho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2T00:00:00"/>
    <n v="10"/>
    <n v="10"/>
    <s v="Luciano Saracino: Si hacemos historietas?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2T00:00:00"/>
    <n v="10"/>
    <n v="11"/>
    <s v="Tutoriales de Matematica: audio Libro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2T00:00:00"/>
    <n v="10"/>
    <n v="11"/>
    <s v="Mercedes Araujo: Taller de Poesía e Imagen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2T00:00:00"/>
    <n v="10"/>
    <n v="11.3"/>
    <s v="Proyecto Amor en Geometría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2T00:00:00"/>
    <n v="10"/>
    <n v="13.3"/>
    <s v="Teatro: El pueblo de los fantasmas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2T00:00:00"/>
    <n v="10"/>
    <n v="14"/>
    <s v="Nerdeando con Netflix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2T00:00:00"/>
    <n v="10"/>
    <n v="14.3"/>
    <s v="Por un Mundo mejor: Derechos del Niño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2T00:00:00"/>
    <n v="10"/>
    <n v="15"/>
    <s v="Audiocuento: Cuento con lobos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2T00:00:00"/>
    <n v="10"/>
    <n v="15"/>
    <s v="Mercedes Santoro: La simpleza de educar / enseñar en tiempos complejos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2T00:00:00"/>
    <n v="10"/>
    <n v="15.3"/>
    <s v="Luciano Saraccino: Es la historieta un aliado en el aula?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2T00:00:00"/>
    <n v="10"/>
    <n v="16.3"/>
    <s v="Triptico Yupanqui; Narración, Guitarra y Piano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2T00:00:00"/>
    <n v="10"/>
    <n v="17"/>
    <s v="Saberes especializados en Educación Superior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2T00:00:00"/>
    <n v="10"/>
    <n v="18"/>
    <s v="Antología Colectiva: Narraciones pergaminenses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2T00:00:00"/>
    <n v="10"/>
    <n v="18"/>
    <s v="Walter Lezcano: Calle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2T00:00:00"/>
    <n v="10"/>
    <n v="19.3"/>
    <s v="Homenaje a Edna Pozzi: Un conjuro contra la soledad y la muerte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2T00:00:00"/>
    <n v="10"/>
    <n v="19"/>
    <s v="Raúl Villalba: Elogios a las mujeres hasta el S XX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3T00:00:00"/>
    <n v="10"/>
    <s v="11.hs"/>
    <s v="Taller de poesía e imagen de Mercedes Araujo ( con cupo)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3T00:00:00"/>
    <n v="10"/>
    <s v="14hs"/>
    <s v="Taller de libros intervenidos para chicos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3T00:00:00"/>
    <n v="10"/>
    <s v="15.hs"/>
    <s v="Horacio Jaunarena: Nuevos desafíos y respuestas ante la Seguridad nacional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3T00:00:00"/>
    <n v="10"/>
    <s v="15hs"/>
    <s v="Presentación del libro&quot; Grotowski y Compañia: Fuente y Variaciones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3T00:00:00"/>
    <n v="10"/>
    <s v="15hs"/>
    <s v="Escuela de Artes Visuales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3T00:00:00"/>
    <n v="10"/>
    <s v="16hs"/>
    <s v="Presentación del Libro:&quot; Latidos, Fotografías y Poesía&quot;. Daniel Della Valle y Pablo Vidal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3T00:00:00"/>
    <n v="10"/>
    <s v="16.30hs"/>
    <s v="Cami Camila: la famosa historia de las redes sociales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3T00:00:00"/>
    <n v="10"/>
    <s v="17.hs"/>
    <s v="presentación del libro: &quot;Lofy y Wolf&quot;. Leonela Mos cheti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3T00:00:00"/>
    <n v="10"/>
    <s v="17.30hs"/>
    <s v="Disertación:&quot; La traición y el engaño en Borges y Arlt&quot;. Tomás Fernandez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3T00:00:00"/>
    <n v="10"/>
    <s v="18.hs"/>
    <s v="Espectáculo de narración oral: &quot; Contar para soñar&quot; y &quot; Había una vez. Ggabriela Cárcamo y Carmen Canga.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3T00:00:00"/>
    <n v="10"/>
    <s v="18hs"/>
    <s v="Presentación club Hem.Mercedes Araujo: Así es el fuego.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3T00:00:00"/>
    <n v="10"/>
    <s v="18hs"/>
    <s v="Presentación del libro: &quot; Quisiera ser mortal&quot; de la poeta local Yamila Mansilla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3T00:00:00"/>
    <n v="10"/>
    <s v="19hs"/>
    <s v="Taller de guión de historietas de Alejandro Farías ( con cupo)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3T00:00:00"/>
    <n v="10"/>
    <s v="19.30hs"/>
    <s v="Charla abierta: lectura de textos a cargo de Selva Almada y acompañamiento musical a cargo de de Facundo Vázquez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4T00:00:00"/>
    <n v="10"/>
    <s v="14hs"/>
    <s v="Taller de Libros Intervenidos para chicos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4T00:00:00"/>
    <n v="10"/>
    <s v="14hs"/>
    <s v="Abuela cuenta cuentos.18hs:Bernardo Ramallo &quot; Cuentos para arreglar el mundo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4T00:00:00"/>
    <n v="10"/>
    <s v="15hs"/>
    <s v="Stand Up literario con Guillermo Ferreyro, Marcos Kramer, Mauricio Koch y V ivian Dragna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4T00:00:00"/>
    <n v="10"/>
    <s v="15hs"/>
    <s v="Una mirada regional. Presentación de las editoriales Rama Negra, Nido de vacas y Milena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4T00:00:00"/>
    <n v="10"/>
    <s v="16hs"/>
    <s v="Presentación de espectáculo circense y musical Loslibroyasos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4T00:00:00"/>
    <n v="10"/>
    <s v="16.30hs"/>
    <s v="Presentación del libro : &quot; El infierno en tu piel&quot; de C amucha Escobar .Escritor invitado, Daniel Ruiz Rubini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4T00:00:00"/>
    <n v="10"/>
    <s v="16.30hs"/>
    <s v="Grupo Musical TUMATE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4T00:00:00"/>
    <n v="10"/>
    <s v="17hs"/>
    <s v="Taller de guión de historietas de Alejandro Farías ( con cupo)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4T00:00:00"/>
    <n v="10"/>
    <s v="18hs"/>
    <s v="Espectáculo de narración oral: &quot; Contar para soñar&quot; y &quot; Había una vez. Ggabriela Cárcamo y Carmen Canga.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4T00:00:00"/>
    <n v="10"/>
    <s v="18hs"/>
    <s v="Leandro Albani Presentación del libro : &quot;ISIS&quot;. El ejército del trror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4T00:00:00"/>
    <n v="10"/>
    <s v="19hs"/>
    <s v="Cátedra libre de Nicolás Maquiavelo. UNNOBA. Coordinador: Silvino CIFUENTES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2T00:00:00"/>
    <n v="10"/>
    <n v="17"/>
    <s v="Presentación línea de cerámica Caminos"/>
    <s v="GEN Cerámica y Deco"/>
    <s v="Poetas Pergaminenses"/>
    <n v="173"/>
    <s v="Pergamino"/>
    <n v="2477"/>
    <n v="339801"/>
    <s v="https://www.facebook.com/Genceramicaydeco/"/>
    <n v="0"/>
    <n v="0"/>
    <x v="0"/>
  </r>
  <r>
    <n v="2018"/>
    <s v="11 al 14 de octubre"/>
    <d v="2018-10-12T00:00:00"/>
    <n v="10"/>
    <n v="20"/>
    <s v="Inauguración Muestra Taller de Arte Virginia Long"/>
    <s v="Pasillo de las Artes HCD Pergamino"/>
    <s v="Florida"/>
    <n v="629"/>
    <s v="Pergamino"/>
    <n v="0"/>
    <n v="0"/>
    <n v="0"/>
    <n v="-33.897260000000003"/>
    <n v="-60.574748499999998"/>
    <x v="0"/>
  </r>
  <r>
    <n v="2018"/>
    <s v="11al 14 de octubre"/>
    <d v="2018-10-12T00:00:00"/>
    <n v="10"/>
    <n v="21"/>
    <s v="El pibe Cepeda” – Teatro Comedia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2"/>
  </r>
  <r>
    <n v="2018"/>
    <s v="11 al 14 de octubre"/>
    <d v="2018-10-12T00:00:00"/>
    <n v="10"/>
    <n v="21"/>
    <s v="Cristian Berrondo: Live Sax Show"/>
    <s v="El Viejo Almacén"/>
    <s v="J. B Justo"/>
    <n v="2198"/>
    <s v="Pergamino"/>
    <n v="2477"/>
    <s v="432607"/>
    <s v="https://www.facebook.com/El-Viejo-Almacen-1540030286212099/"/>
    <n v="-33.908405410999997"/>
    <n v="-60.581016452999997"/>
    <x v="0"/>
  </r>
  <r>
    <n v="2018"/>
    <s v="11 al 14 de octubre"/>
    <d v="2018-10-12T00:00:00"/>
    <n v="10"/>
    <n v="22"/>
    <s v="Connie - Pablo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11 al 14 de octubre"/>
    <d v="2018-10-12T00:00:00"/>
    <n v="10"/>
    <n v="22"/>
    <s v="Caramba // Kayak // Terrible Sandokán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11 al 14 de octubre"/>
    <d v="2018-10-12T00:00:00"/>
    <n v="10"/>
    <n v="23"/>
    <s v="Kunta Kinte"/>
    <s v="Katmandú Bar Rock"/>
    <s v="Av. Presidente Perón y ruta"/>
    <n v="8"/>
    <s v="Pergamino"/>
    <n v="2477"/>
    <n v="654725"/>
    <s v="https://www.facebook.com/Katmand%C3%BA-Bar-Rock-Pergamino-1768999483189306/"/>
    <n v="0"/>
    <n v="0"/>
    <x v="0"/>
  </r>
  <r>
    <n v="2018"/>
    <s v="11 al 14 de octubre"/>
    <d v="2018-10-13T00:00:00"/>
    <n v="10"/>
    <s v="9 a 20 hs."/>
    <s v="FERIA DEL LIBRO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al 14 de octubre"/>
    <d v="2018-10-13T00:00:00"/>
    <n v="10"/>
    <s v="16.00 a 21.00"/>
    <s v="Museo Ferroviario APREF"/>
    <s v="Museo APREF Pergamino"/>
    <s v="Alsina"/>
    <s v="205"/>
    <s v="Pergamino"/>
    <n v="2477"/>
    <s v="431020"/>
    <s v="https://www.facebook.com/Museo-Apref-Pergamino-1612385522319448/"/>
    <n v="-33.890681504"/>
    <n v="-60.566680374000001"/>
    <x v="0"/>
  </r>
  <r>
    <n v="2018"/>
    <s v="11 al 14 de octubre"/>
    <d v="2018-10-13T00:00:00"/>
    <n v="10"/>
    <n v="14"/>
    <s v="Taller de libros intervenidos para chicos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3T00:00:00"/>
    <n v="10"/>
    <n v="15"/>
    <s v="Horacio Jaunarena: Nuevos desafíos y respuestas ante la Seguridad nacional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3T00:00:00"/>
    <n v="10"/>
    <n v="15"/>
    <s v="Corregidor: &quot;Grotowsky y compañia: Fuentes y variaciones&quot;. Pablo Enrique Urruty y Claudio Ymaiel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3T00:00:00"/>
    <n v="10"/>
    <n v="15"/>
    <s v="Presentación: La acción del analista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3T00:00:00"/>
    <n v="10"/>
    <n v="15"/>
    <s v="Intervención alumnos de Artes Visuales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al 14 de octubre"/>
    <d v="2018-10-13T00:00:00"/>
    <n v="10"/>
    <n v="16"/>
    <s v="Daniel Della Valle y Pablo Vidal: Latidos: Fotografía y Poesía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3T00:00:00"/>
    <n v="10"/>
    <n v="17.3"/>
    <s v="Tomás Fernandez: La Traición y el engaño en Borges y Arlt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3T00:00:00"/>
    <n v="10"/>
    <n v="16.3"/>
    <s v="Cami Camila: La famosa historietista de las redes sociales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3T00:00:00"/>
    <n v="10"/>
    <n v="17"/>
    <s v="Presentación Lofy Wolf. Leonela Moschetti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3T00:00:00"/>
    <n v="10"/>
    <n v="18"/>
    <s v="Presentación Club Hem: Mercedes Arujo y Carlos Battilana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3T00:00:00"/>
    <n v="10"/>
    <n v="18"/>
    <s v="Narración Oral: contar para soñar. Gabriel Cárcamo y Carmen Canga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al 14 de octubre"/>
    <d v="2018-10-13T00:00:00"/>
    <n v="10"/>
    <n v="18"/>
    <s v="Presentación Libro: Quisiera ser Mortal de Yamila Mansilla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3T00:00:00"/>
    <n v="10"/>
    <n v="18"/>
    <s v="Peña Motor Fiesta: Encuentro Multimarcas"/>
    <s v="Casa de la Cultura - J. A. de la Peña"/>
    <s v="Ruta 188 s/n"/>
    <n v="0"/>
    <s v="J. A. de la Peña"/>
    <n v="0"/>
    <n v="0"/>
    <n v="0"/>
    <n v="-33.831745499999997"/>
    <n v="-60.492494000000001"/>
    <x v="0"/>
  </r>
  <r>
    <n v="2018"/>
    <s v="11 al 14 de octubre"/>
    <d v="2018-10-13T00:00:00"/>
    <n v="10"/>
    <n v="19.3"/>
    <s v="Academia de Joana Pizzano: Danzas Árabes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11 al 14 de octubre"/>
    <d v="2018-10-13T00:00:00"/>
    <n v="10"/>
    <n v="19.3"/>
    <s v="Lectura y Música: Selva Almada y Facundo Vázquez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1"/>
  </r>
  <r>
    <n v="2018"/>
    <s v="11 al 14 de octubre"/>
    <d v="2018-10-13T00:00:00"/>
    <n v="10"/>
    <n v="21"/>
    <s v="11º Festival de Blues"/>
    <s v="Parque Municipal General San Martín"/>
    <s v="A. Perón y Arroyo Pergamino"/>
    <n v="0"/>
    <s v="Pergamino"/>
    <n v="0"/>
    <n v="0"/>
    <n v="0"/>
    <n v="-33.905372200000002"/>
    <n v="-60.580081800000002"/>
    <x v="1"/>
  </r>
  <r>
    <n v="2018"/>
    <s v="11 al 14 de octubre"/>
    <d v="2018-10-13T00:00:00"/>
    <n v="10"/>
    <n v="21"/>
    <s v="El Tao del Sexo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11 al 14 de octubre"/>
    <d v="2018-10-13T00:00:00"/>
    <n v="10"/>
    <n v="22"/>
    <s v="Setenta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11 al 14 de octubre"/>
    <d v="2018-10-13T00:00:00"/>
    <n v="10"/>
    <n v="23"/>
    <s v="Zapada con los músicos del Festival de Blues"/>
    <s v="Katmandú Bar Rock"/>
    <s v="Av. Presidente Perón y ruta"/>
    <n v="8"/>
    <s v="Pergamino"/>
    <n v="2477"/>
    <n v="654725"/>
    <s v="https://www.facebook.com/Katmand%C3%BA-Bar-Rock-Pergamino-1768999483189306/"/>
    <n v="0"/>
    <n v="0"/>
    <x v="0"/>
  </r>
  <r>
    <n v="2018"/>
    <s v="11 al 14 de octubre"/>
    <d v="2018-10-13T00:00:00"/>
    <n v="10"/>
    <n v="23"/>
    <s v="Willy Texas: Rock Nacional"/>
    <s v="Pinto Pinta Cervecería"/>
    <s v="Pinto"/>
    <n v="719"/>
    <s v="Pergamino"/>
    <n v="2477"/>
    <n v="502252"/>
    <s v="https://www.facebook.com/pintopinta719/"/>
    <n v="-33.891354"/>
    <n v="-60.575522100000001"/>
    <x v="0"/>
  </r>
  <r>
    <n v="2018"/>
    <s v="11 al 14 de octubre"/>
    <d v="2018-10-13T00:00:00"/>
    <n v="10"/>
    <n v="23.5"/>
    <s v="Fiesta Diversa LTGB"/>
    <s v="Sur Ruin Bar"/>
    <s v="General Paz"/>
    <n v="621"/>
    <s v="Pergamino"/>
    <n v="2477"/>
    <n v="590028"/>
    <s v="https://www.facebook.com/barRUINsur/?fref=mentions"/>
    <n v="-33.898871"/>
    <n v="-60.577704599999997"/>
    <x v="0"/>
  </r>
  <r>
    <n v="2018"/>
    <s v="11 al 14 de octubre"/>
    <d v="2018-10-13T00:00:00"/>
    <n v="10"/>
    <n v="23.55"/>
    <s v="Los Popper y Robinho Cassares"/>
    <s v="Zappa Bar"/>
    <s v="Dr. Alem"/>
    <n v="373"/>
    <s v="Pergamino"/>
    <n v="0"/>
    <n v="0"/>
    <s v="https://www.facebook.com/zappa.bar.7"/>
    <n v="-33.893002199999998"/>
    <n v="-60.573340399999999"/>
    <x v="0"/>
  </r>
  <r>
    <n v="2018"/>
    <s v="11 al 14 de octubre"/>
    <d v="2018-10-14T00:00:00"/>
    <n v="10"/>
    <n v="11"/>
    <s v="Peña Motor Fiesta: Encuentro Multimarcas"/>
    <s v="Casa de la Cultura - J. A. de la Peña"/>
    <s v="Ruta 188 s/n"/>
    <n v="0"/>
    <s v="J. A. de la Peña"/>
    <n v="0"/>
    <n v="0"/>
    <n v="0"/>
    <n v="-33.831745499999997"/>
    <n v="-60.492494000000001"/>
    <x v="0"/>
  </r>
  <r>
    <n v="2018"/>
    <s v="11 al 14 de octubre"/>
    <d v="2018-10-14T00:00:00"/>
    <n v="10"/>
    <s v="9 a 20 hs."/>
    <s v="FERIA DEL LIBRO: cierre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11 al 14 de octubre"/>
    <d v="2018-10-14T00:00:00"/>
    <n v="10"/>
    <n v="20.3"/>
    <s v="Luly Peralta y la Trova Azul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11 al 14 de octubre"/>
    <d v="2018-10-14T00:00:00"/>
    <n v="10"/>
    <n v="20"/>
    <s v="Arturo Ceballos, Bernardo Ramallo y Cora Tulliani: Elogio de la Pampa –Atahualpa Yupanqui y Pablo del Cerro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11 al 14 de octubre"/>
    <d v="2018-10-14T00:00:00"/>
    <n v="10"/>
    <n v="21"/>
    <s v="El Tao del Sexo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11 al 14 de octubre"/>
    <d v="2018-10-14T00:00:00"/>
    <n v="10"/>
    <n v="21"/>
    <s v="11º Festival de Blues"/>
    <s v="Parque Municipal General San Martín"/>
    <s v="A. Perón y Arroyo Pergamino"/>
    <n v="0"/>
    <s v="Pergamino"/>
    <n v="0"/>
    <n v="0"/>
    <n v="0"/>
    <n v="-33.905372200000002"/>
    <n v="-60.580081800000002"/>
    <x v="1"/>
  </r>
  <r>
    <n v="2018"/>
    <s v="11 al 14 de octubre"/>
    <d v="2018-10-14T00:00:00"/>
    <n v="10"/>
    <n v="21"/>
    <s v="La Rompiente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11al 14 de octubre"/>
    <d v="2018-10-14T00:00:00"/>
    <n v="10"/>
    <n v="23"/>
    <s v="Zapada con los músicos del Festival de Blues"/>
    <s v="Katmandú Bar Rock"/>
    <s v="Av. Presidente Perón y ruta"/>
    <n v="8"/>
    <s v="Pergamino"/>
    <n v="2477"/>
    <n v="654725"/>
    <s v="https://www.facebook.com/Katmand%C3%BA-Bar-Rock-Pergamino-1768999483189306/"/>
    <n v="0"/>
    <n v="0"/>
    <x v="0"/>
  </r>
  <r>
    <n v="2018"/>
    <s v="11al 14 de octubre"/>
    <d v="2018-10-14T00:00:00"/>
    <n v="10"/>
    <n v="23"/>
    <s v="Martín Risso: Jazz y Bossa"/>
    <s v="Pinto Pinta Cervecería"/>
    <s v="Pinto"/>
    <n v="719"/>
    <s v="Pergamino"/>
    <n v="2477"/>
    <n v="502252"/>
    <s v="https://www.facebook.com/pintopinta719/"/>
    <n v="-33.891354"/>
    <n v="-60.575522100000001"/>
    <x v="0"/>
  </r>
  <r>
    <n v="2018"/>
    <s v="16 al 14 de octubre"/>
    <d v="2018-10-15T00:00:00"/>
    <n v="10"/>
    <n v="21"/>
    <s v="Teatro: Gacela"/>
    <s v="Hipócritas Teatro Under"/>
    <s v="Colón"/>
    <n v="10"/>
    <s v="Pergamino"/>
    <n v="0"/>
    <n v="0"/>
    <s v="https://www.facebook.com/Hip%C3%B3critas-Teatro-Under-255868934975670/"/>
    <n v="-33.8871939"/>
    <n v="-60.580534999999998"/>
    <x v="0"/>
  </r>
  <r>
    <n v="2018"/>
    <s v="19 al 21 de octubre"/>
    <d v="2018-10-19T00:00:00"/>
    <n v="10"/>
    <s v="09.00 a 12.00"/>
    <s v="Museo Batallas de Cepeda"/>
    <s v="Museo Batallas de Cepeda"/>
    <s v="Justo Jose de Urquiza"/>
    <n v="390"/>
    <s v="Mariano Benítez"/>
    <n v="0"/>
    <n v="0"/>
    <n v="0"/>
    <n v="0"/>
    <n v="0"/>
    <x v="4"/>
  </r>
  <r>
    <n v="2018"/>
    <s v="19 al 21 de octubre"/>
    <d v="2018-10-19T00:00:00"/>
    <n v="10"/>
    <s v="13.30 a 16.30"/>
    <s v="ESTACION CIENCIA"/>
    <s v="Museo Municipal Pergamino"/>
    <s v="Alsina"/>
    <s v="421"/>
    <s v="Pergamino"/>
    <n v="2477"/>
    <s v="412374"/>
    <s v="https://www.facebook.com/museopergamino/"/>
    <n v="-33.889887301000002"/>
    <n v="-60.568698234999999"/>
    <x v="2"/>
  </r>
  <r>
    <n v="2018"/>
    <s v="19 al 21 de octubre"/>
    <d v="2018-10-19T00:00:00"/>
    <n v="10"/>
    <n v="20"/>
    <s v="Inauguración muestra triple de Fotografia"/>
    <s v="Mercado de Arte"/>
    <s v="Echevarría"/>
    <s v="555"/>
    <s v="Pergamino"/>
    <n v="2477"/>
    <s v="668417"/>
    <s v="https://www.facebook.com/MercadoDeArtePergamino/"/>
    <n v="-33.891265701999998"/>
    <n v="-60.570923249000003"/>
    <x v="1"/>
  </r>
  <r>
    <n v="2018"/>
    <s v="19 al 21 de octubre"/>
    <d v="2018-10-19T00:00:00"/>
    <n v="10"/>
    <n v="21"/>
    <s v="“VEHIVURU” en Concierto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19 al 21 de octubre"/>
    <d v="2018-10-19T00:00:00"/>
    <n v="10"/>
    <n v="21"/>
    <s v="PERGAMINO CELEBRA: Tributo a los Coros"/>
    <s v="Iglesia Nuestra Señora de la Merced"/>
    <e v="#N/A"/>
    <e v="#N/A"/>
    <e v="#N/A"/>
    <e v="#N/A"/>
    <e v="#N/A"/>
    <e v="#N/A"/>
    <e v="#N/A"/>
    <e v="#N/A"/>
    <x v="2"/>
  </r>
  <r>
    <n v="2018"/>
    <s v="19 al 21 de octubre"/>
    <d v="2018-10-19T00:00:00"/>
    <n v="10"/>
    <n v="21.3"/>
    <s v="Los ojos llenos de amor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19 al 21 de octubre"/>
    <d v="2018-10-19T00:00:00"/>
    <n v="10"/>
    <n v="21.3"/>
    <s v="Tres historias del mar&quot; de Mariana de Althaus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19 al 21 de octubre"/>
    <d v="2018-10-19T00:00:00"/>
    <n v="10"/>
    <n v="22.3"/>
    <s v="El Sr. Puntilla y su criado Mati de Bertolt Brecht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19 al 21 de octubre"/>
    <d v="2018-10-19T00:00:00"/>
    <n v="10"/>
    <n v="23"/>
    <s v="Competencia de baile: Rock &amp; Roll"/>
    <s v="Katmandú Bar Rock"/>
    <s v="Av. Presidente Perón y ruta"/>
    <n v="8"/>
    <s v="Pergamino"/>
    <n v="2477"/>
    <n v="654725"/>
    <s v="https://www.facebook.com/Katmand%C3%BA-Bar-Rock-Pergamino-1768999483189306/"/>
    <n v="0"/>
    <n v="0"/>
    <x v="0"/>
  </r>
  <r>
    <n v="2018"/>
    <s v="19 al 21 de octubre"/>
    <d v="2018-10-19T00:00:00"/>
    <n v="10"/>
    <n v="23"/>
    <s v="Martín Risso: Tributo a Soda Stéreo"/>
    <s v="Pinto Pinta Cervecería"/>
    <s v="Pinto"/>
    <n v="719"/>
    <s v="Pergamino"/>
    <n v="2477"/>
    <n v="502252"/>
    <s v="https://www.facebook.com/pintopinta719/"/>
    <n v="-33.891354"/>
    <n v="-60.575522100000001"/>
    <x v="0"/>
  </r>
  <r>
    <n v="2018"/>
    <s v="19 al 21 de octubre"/>
    <d v="2018-10-19T00:00:00"/>
    <n v="10"/>
    <n v="23.3"/>
    <s v="Autopiloto: The Killer Machine"/>
    <s v="Bodegón de Acevedo"/>
    <s v="Sarmiento y España"/>
    <n v="0"/>
    <s v="Pergamino"/>
    <n v="2477"/>
    <n v="465231"/>
    <s v="https://www.facebook.com/Bodegon-De-Acevedo-215946345692962/"/>
    <n v="-33.888121499999997"/>
    <n v="-60.5696212"/>
    <x v="0"/>
  </r>
  <r>
    <n v="2018"/>
    <s v="19 al 21 de octubre"/>
    <d v="2018-10-19T00:00:00"/>
    <n v="10"/>
    <n v="23.59"/>
    <s v="Kumbiemos el sistema"/>
    <s v="El Viejo Almacén"/>
    <s v="J. B Justo"/>
    <n v="2198"/>
    <s v="Pergamino"/>
    <n v="2477"/>
    <s v="432607"/>
    <s v="https://www.facebook.com/El-Viejo-Almacen-1540030286212099/"/>
    <n v="-33.908405410999997"/>
    <n v="-60.581016452999997"/>
    <x v="0"/>
  </r>
  <r>
    <n v="2018"/>
    <s v="19 al 21 de octubre"/>
    <d v="2018-10-20T00:00:00"/>
    <n v="10"/>
    <s v="14.00 A 20.00"/>
    <s v="ESTACION CIENCIA"/>
    <s v="Museo Municipal Pergamino"/>
    <s v="Alsina"/>
    <s v="421"/>
    <s v="Pergamino"/>
    <n v="2477"/>
    <s v="412374"/>
    <s v="https://www.facebook.com/museopergamino/"/>
    <n v="-33.889887301000002"/>
    <n v="-60.568698234999999"/>
    <x v="2"/>
  </r>
  <r>
    <n v="2018"/>
    <s v="19 al 21 de octubre"/>
    <d v="2018-10-20T00:00:00"/>
    <n v="10"/>
    <s v="14.30 a 17.30"/>
    <s v="Museo Batallas de Cepeda"/>
    <s v="Museo Batallas de Cepeda"/>
    <s v="Justo Jose de Urquiza"/>
    <n v="390"/>
    <s v="Mariano Benítez"/>
    <n v="0"/>
    <n v="0"/>
    <n v="0"/>
    <n v="0"/>
    <n v="0"/>
    <x v="4"/>
  </r>
  <r>
    <n v="2018"/>
    <s v="19 al 21 de octubre"/>
    <d v="2018-10-20T00:00:00"/>
    <n v="10"/>
    <s v="16.00 a 21.00"/>
    <s v="Museo Ferroviario APREF"/>
    <s v="Museo APREF Pergamino"/>
    <s v="Alsina"/>
    <s v="205"/>
    <s v="Pergamino"/>
    <n v="2477"/>
    <s v="431020"/>
    <s v="https://www.facebook.com/Museo-Apref-Pergamino-1612385522319448/"/>
    <n v="-33.890681504"/>
    <n v="-60.566680374000001"/>
    <x v="0"/>
  </r>
  <r>
    <n v="2018"/>
    <s v="19 al 21 de octubre"/>
    <s v="20/102018"/>
    <e v="#VALUE!"/>
    <n v="20"/>
    <s v="La Pecera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19 al 21 de octubre"/>
    <d v="2018-10-20T00:00:00"/>
    <n v="10"/>
    <n v="20.3"/>
    <s v="“Homenaje a Piazzolla” – Presentación Trío Cámara 21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19 al 21 de octubre"/>
    <d v="2018-10-20T00:00:00"/>
    <n v="10"/>
    <n v="21"/>
    <s v="Mauro Goitea :”Danzares”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19 al 21 de octubre"/>
    <d v="2018-10-20T00:00:00"/>
    <n v="10"/>
    <n v="22.3"/>
    <s v="El Sr. Puntilla y su criado Mati de Bertolt Brecht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19 al 21 de octubre"/>
    <d v="2018-10-20T00:00:00"/>
    <n v="10"/>
    <n v="23.55"/>
    <s v="Música y Audiovisual: Muelles Colores &amp; Libertad"/>
    <s v="Katmandú Bar Rock"/>
    <s v="Av. Presidente Perón y ruta"/>
    <n v="8"/>
    <s v="Pergamino"/>
    <n v="2477"/>
    <n v="654725"/>
    <s v="https://www.facebook.com/Katmand%C3%BA-Bar-Rock-Pergamino-1768999483189306/"/>
    <n v="0"/>
    <n v="0"/>
    <x v="0"/>
  </r>
  <r>
    <n v="2018"/>
    <s v="19 al 21 de octubre"/>
    <d v="2018-10-21T00:00:00"/>
    <n v="10"/>
    <s v="14.30 a 17.30"/>
    <s v="Museo Batallas de Cepeda"/>
    <s v="Museo Batallas de Cepeda"/>
    <s v="Justo Jose de Urquiza"/>
    <n v="390"/>
    <s v="Mariano Benítez"/>
    <n v="0"/>
    <n v="0"/>
    <n v="0"/>
    <n v="0"/>
    <n v="0"/>
    <x v="4"/>
  </r>
  <r>
    <n v="2018"/>
    <s v="19 al 21 de octubre"/>
    <d v="2018-10-21T00:00:00"/>
    <n v="10"/>
    <n v="18"/>
    <s v="Impro"/>
    <s v="Hipócritas Teatro Under"/>
    <s v="Colón"/>
    <n v="10"/>
    <s v="Pergamino"/>
    <n v="0"/>
    <n v="0"/>
    <s v="https://www.facebook.com/Hip%C3%B3critas-Teatro-Under-255868934975670/"/>
    <n v="-33.8871939"/>
    <n v="-60.580534999999998"/>
    <x v="0"/>
  </r>
  <r>
    <n v="2018"/>
    <s v="19 al 21 de octubre"/>
    <d v="2018-10-21T00:00:00"/>
    <n v="10"/>
    <n v="20"/>
    <s v="Festival Academia &quot;Aires Criollos”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19 al 21 de octubre"/>
    <d v="2018-10-21T00:00:00"/>
    <n v="10"/>
    <n v="20"/>
    <s v="El Tao del Sexo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19 al 21 de octubre"/>
    <d v="2018-10-21T00:00:00"/>
    <n v="10"/>
    <n v="19"/>
    <s v="Tres historias del mar&quot; de Mariana de Althaus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19 al 21 de octubre"/>
    <d v="2018-10-21T00:00:00"/>
    <n v="10"/>
    <n v="21.3"/>
    <s v="El Sr. Puntilla y su criado Mati de Bertolt Brecht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6 al 28 de octubre"/>
    <d v="2018-10-26T00:00:00"/>
    <n v="10"/>
    <n v="19.3"/>
    <s v="Conferencia: El sable de la Libertad"/>
    <s v="UNNOBA Pergamino"/>
    <e v="#N/A"/>
    <e v="#N/A"/>
    <e v="#N/A"/>
    <e v="#N/A"/>
    <e v="#N/A"/>
    <e v="#N/A"/>
    <e v="#N/A"/>
    <e v="#N/A"/>
    <x v="0"/>
  </r>
  <r>
    <n v="2018"/>
    <s v="26 al 28 de octubre"/>
    <d v="2018-10-26T00:00:00"/>
    <n v="10"/>
    <n v="20"/>
    <s v="Inauguración Muestra Vitrofusión"/>
    <s v="Museo Municipal Pergamino"/>
    <s v="Alsina"/>
    <s v="421"/>
    <s v="Pergamino"/>
    <n v="2477"/>
    <s v="412374"/>
    <s v="https://www.facebook.com/museopergamino/"/>
    <n v="-33.889887301000002"/>
    <n v="-60.568698234999999"/>
    <x v="1"/>
  </r>
  <r>
    <n v="2018"/>
    <s v="26 al 28 de octubre"/>
    <d v="2018-10-26T00:00:00"/>
    <n v="10"/>
    <n v="20"/>
    <s v="ENCUENTRO DE TEATRO: El pibe Cepeda – Los Salieris de Obdulio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2"/>
  </r>
  <r>
    <n v="2018"/>
    <s v="26 al 28 de octubre"/>
    <d v="2018-10-26T00:00:00"/>
    <n v="10"/>
    <n v="21.3"/>
    <s v="Víctor Rotella Trío"/>
    <s v="El Viejo Almacén"/>
    <s v="J. B Justo"/>
    <n v="2198"/>
    <s v="Pergamino"/>
    <n v="2477"/>
    <s v="432607"/>
    <s v="https://www.facebook.com/El-Viejo-Almacen-1540030286212099/"/>
    <n v="-33.908405410999997"/>
    <n v="-60.581016452999997"/>
    <x v="0"/>
  </r>
  <r>
    <n v="2018"/>
    <s v="26 al 28 de octubre"/>
    <d v="2018-10-26T00:00:00"/>
    <n v="10"/>
    <n v="21.3"/>
    <s v="El Tao del Sexo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26 al 28 de octubre"/>
    <d v="2018-10-26T00:00:00"/>
    <n v="10"/>
    <n v="22"/>
    <s v="Marcos MaccagnoFolklore"/>
    <s v="Peña Resto Bar Marcelo Romero (ex Mora)"/>
    <s v="Alvarez Condarco"/>
    <n v="0"/>
    <s v="Pergamino"/>
    <n v="2477"/>
    <n v="690035"/>
    <s v="https://www.facebook.com/marcelo.el.bandido"/>
    <n v="-33.913291600000001"/>
    <n v="-60.5705551"/>
    <x v="0"/>
  </r>
  <r>
    <n v="2018"/>
    <s v="26 al 28 de octubre"/>
    <d v="2018-10-26T00:00:00"/>
    <n v="10"/>
    <n v="22"/>
    <s v="Sin Anestesia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6 al 28 de octubre"/>
    <d v="2018-10-26T00:00:00"/>
    <n v="10"/>
    <n v="23"/>
    <s v="El Luchador (Banda de Junín)"/>
    <s v="Katmandú Bar Rock"/>
    <s v="Av. Presidente Perón y ruta"/>
    <n v="8"/>
    <s v="Pergamino"/>
    <n v="2477"/>
    <n v="654725"/>
    <s v="https://www.facebook.com/Katmand%C3%BA-Bar-Rock-Pergamino-1768999483189306/"/>
    <n v="0"/>
    <n v="0"/>
    <x v="0"/>
  </r>
  <r>
    <n v="2018"/>
    <s v="26 al 28 de octubre"/>
    <d v="2018-01-27T00:00:00"/>
    <n v="1"/>
    <s v="12.30 a 20.30"/>
    <s v="2da Convencion de Tattoo Pergamino"/>
    <s v="Sociedad Rural Pergamino"/>
    <s v="Ruta 8 km. 220,5"/>
    <s v=""/>
    <s v="Pergamino"/>
    <n v="2477"/>
    <s v="423761"/>
    <s v="https://www.facebook.com/ruralpergamino/"/>
    <n v="-33.902823869000002"/>
    <n v="-60.530310399000001"/>
    <x v="0"/>
  </r>
  <r>
    <n v="2018"/>
    <s v="26 al 28 de octubre"/>
    <d v="2018-01-27T00:00:00"/>
    <n v="1"/>
    <s v="14.30 a 17.30"/>
    <s v="Museo Batallas de Cepeda"/>
    <s v="Museo Batallas de Cepeda"/>
    <s v="Justo Jose de Urquiza"/>
    <n v="390"/>
    <s v="Mariano Benítez"/>
    <n v="0"/>
    <n v="0"/>
    <n v="0"/>
    <n v="0"/>
    <n v="0"/>
    <x v="4"/>
  </r>
  <r>
    <n v="2018"/>
    <s v="26 al 28 de octubre"/>
    <d v="2018-10-27T00:00:00"/>
    <n v="10"/>
    <s v="14.30 a 17.30"/>
    <s v="Museo / Exposición de juguetes antiguos"/>
    <s v="El Guardian de los juguetes"/>
    <s v=" Pueyrredón"/>
    <n v="172"/>
    <s v="Pergamino"/>
    <n v="0"/>
    <n v="0"/>
    <s v=" https://www.facebook.com/matarazzo.toys                      "/>
    <n v="-33.895486499999997"/>
    <n v="-60.570508699999998"/>
    <x v="0"/>
  </r>
  <r>
    <n v="2018"/>
    <s v="26 al 28 de octubre"/>
    <d v="2018-10-27T00:00:00"/>
    <n v="10"/>
    <s v="16.00 a 21.00"/>
    <s v="Museo Ferroviario APREF"/>
    <s v="Museo APREF Pergamino"/>
    <s v="Alsina"/>
    <s v="205"/>
    <s v="Pergamino"/>
    <n v="2477"/>
    <s v="431020"/>
    <s v="https://www.facebook.com/Museo-Apref-Pergamino-1612385522319448/"/>
    <n v="-33.890681504"/>
    <n v="-60.566680374000001"/>
    <x v="0"/>
  </r>
  <r>
    <n v="2018"/>
    <m/>
    <d v="2018-10-27T00:00:00"/>
    <n v="10"/>
    <n v="18"/>
    <s v="Reinauguración Biblioteca"/>
    <s v="Galpón del Arte"/>
    <s v="Ricardo GÜiraldes"/>
    <n v="2049"/>
    <s v="Pergamino"/>
    <n v="0"/>
    <n v="0"/>
    <s v="https://www.facebook.com/Galpon-DEL-ARTE-509376272585903/"/>
    <n v="0"/>
    <n v="0"/>
    <x v="1"/>
  </r>
  <r>
    <n v="2018"/>
    <s v="26 al 28 de octubre"/>
    <d v="2018-10-27T00:00:00"/>
    <n v="10"/>
    <n v="20.149999999999999"/>
    <s v="Película &quot;La noche más fría&quot;"/>
    <s v="Cinema Pergamino"/>
    <s v="Av. de Mayo"/>
    <n v="629"/>
    <s v="Pergamino"/>
    <n v="2477"/>
    <n v="443932"/>
    <s v="https://www.facebook.com/CinemaPergamino3D/"/>
    <n v="-33.892679434252003"/>
    <n v="-60.572585550284998"/>
    <x v="0"/>
  </r>
  <r>
    <n v="2018"/>
    <s v="26 al 28 de octubre"/>
    <d v="2018-10-27T00:00:00"/>
    <n v="10"/>
    <n v="20"/>
    <s v="ENCUENTRO DE TEATRO: Queridisimo Señor Don Julio / Toryja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2"/>
  </r>
  <r>
    <n v="2018"/>
    <s v="26 al 28 de octubre"/>
    <d v="2018-10-27T00:00:00"/>
    <n v="10"/>
    <n v="20"/>
    <s v="PERGAMINO CELEBRA: Presentación de Cuerpos Estables: Danza / Música / Canto Coral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2"/>
  </r>
  <r>
    <n v="2018"/>
    <s v="26 al 28 de octubre"/>
    <d v="2018-10-27T00:00:00"/>
    <n v="10"/>
    <n v="21.3"/>
    <s v="El Tao del Sexo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26 al 28 de octubre"/>
    <d v="2018-10-27T00:00:00"/>
    <n v="10"/>
    <n v="22"/>
    <s v="ENCUENTRO DE TEATRO: &quot;Lenguajes, Tres Postales Vinculares&quot; / La Lata de Agua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2"/>
  </r>
  <r>
    <n v="2018"/>
    <s v="26 al 28 de octubre"/>
    <d v="2018-10-27T00:00:00"/>
    <n v="10"/>
    <n v="22"/>
    <s v="El Sr. Puntilla y su criado _x000a_Matti de Bertolt Brecht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6 al 28 de octubre"/>
    <d v="2018-10-27T00:00:00"/>
    <n v="10"/>
    <n v="22"/>
    <s v="Cataleya"/>
    <s v="El Viejo Almacén"/>
    <s v="J. B Justo"/>
    <n v="2198"/>
    <s v="Pergamino"/>
    <n v="2477"/>
    <s v="432607"/>
    <s v="https://www.facebook.com/El-Viejo-Almacen-1540030286212099/"/>
    <n v="-33.908405410999997"/>
    <n v="-60.581016452999997"/>
    <x v="0"/>
  </r>
  <r>
    <n v="2018"/>
    <s v="26 al 28 de octubre"/>
    <d v="2018-10-27T00:00:00"/>
    <n v="10"/>
    <n v="23"/>
    <s v="Bicho Raro , Tamadre Palo y a la Bolsa"/>
    <s v="Katmandú Bar Rock"/>
    <s v="Av. Presidente Perón y ruta"/>
    <n v="8"/>
    <s v="Pergamino"/>
    <n v="2477"/>
    <n v="654725"/>
    <s v="https://www.facebook.com/Katmand%C3%BA-Bar-Rock-Pergamino-1768999483189306/"/>
    <n v="0"/>
    <n v="0"/>
    <x v="0"/>
  </r>
  <r>
    <n v="2018"/>
    <s v="26 al 28 de octubre"/>
    <d v="2018-10-27T00:00:00"/>
    <n v="10"/>
    <n v="23.3"/>
    <s v="Fiesta Afrocósmica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26 al 28 de octubre"/>
    <d v="2018-10-28T00:00:00"/>
    <n v="10"/>
    <s v="12.30 a 20.30"/>
    <s v="2da Convencion de Tattoo Pergamino"/>
    <s v="Sociedad Rural Pergamino"/>
    <s v="Ruta 8 km. 220,5"/>
    <s v=""/>
    <s v="Pergamino"/>
    <n v="2477"/>
    <s v="423761"/>
    <s v="https://www.facebook.com/ruralpergamino/"/>
    <n v="-33.902823869000002"/>
    <n v="-60.530310399000001"/>
    <x v="0"/>
  </r>
  <r>
    <n v="2018"/>
    <s v="26 al 28 de octubre"/>
    <d v="2018-10-28T00:00:00"/>
    <n v="10"/>
    <n v="13"/>
    <s v="Peña Folklorica"/>
    <s v="Abuelos Club  "/>
    <s v="Castelli                  "/>
    <n v="110"/>
    <s v="Pergamino    "/>
    <n v="0"/>
    <n v="0"/>
    <n v="0"/>
    <n v="-33.901610900000001"/>
    <n v="-60.570438899999999"/>
    <x v="0"/>
  </r>
  <r>
    <n v="2018"/>
    <s v="26 al 28 de octubre"/>
    <d v="2018-10-28T00:00:00"/>
    <n v="10"/>
    <s v="14.30 a 17.30"/>
    <s v="Museo Batallas de Cepeda"/>
    <s v="Museo Batallas de Cepeda"/>
    <s v="Justo Jose de Urquiza"/>
    <n v="390"/>
    <s v="Mariano Benítez"/>
    <n v="0"/>
    <n v="0"/>
    <n v="0"/>
    <n v="0"/>
    <n v="0"/>
    <x v="4"/>
  </r>
  <r>
    <n v="2018"/>
    <m/>
    <d v="2018-10-28T00:00:00"/>
    <n v="10"/>
    <n v="15.3"/>
    <s v="fESTEJOS 123 ANIVERSARIO pERGAMINO"/>
    <s v="Plaza 25 de mayo"/>
    <s v="Av. de Mayo"/>
    <n v="800"/>
    <s v="Pergamino"/>
    <n v="0"/>
    <n v="0"/>
    <n v="0"/>
    <n v="-33.891085099999998"/>
    <n v="-60.574620799999998"/>
    <x v="4"/>
  </r>
  <r>
    <n v="2018"/>
    <s v="26 al 28 de octubre"/>
    <d v="2018-10-28T00:00:00"/>
    <n v="10"/>
    <n v="18"/>
    <s v="ENCUENTRO DE TEATRO: En una Plaza / Grupo Estelar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2"/>
  </r>
  <r>
    <n v="2018"/>
    <s v="26 al 28 de octubre"/>
    <d v="2018-10-28T00:00:00"/>
    <n v="10"/>
    <n v="19"/>
    <s v="Tango a la Gorra"/>
    <s v="Club Social"/>
    <s v="San Nicolás"/>
    <n v="1000"/>
    <s v="Pergamino"/>
    <n v="0"/>
    <n v="0"/>
    <s v="https://www.facebook.com/Tangos-a-la-Gorra-609047635910310/"/>
    <n v="0"/>
    <n v="0"/>
    <x v="1"/>
  </r>
  <r>
    <n v="2018"/>
    <s v="26 al 28 de octubre"/>
    <d v="2018-10-28T00:00:00"/>
    <n v="10"/>
    <n v="20"/>
    <s v="Nicole Kiesevich : Los Colores de la Danza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26 al 28 de octubre"/>
    <d v="2018-10-28T00:00:00"/>
    <n v="10"/>
    <n v="20"/>
    <s v="El Tao del Sexo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26 al 28 de octubre"/>
    <d v="2018-10-28T00:00:00"/>
    <n v="10"/>
    <n v="21"/>
    <s v="ENCUENTRO DE TEATRO: Ofelia, morir, dormir, tal vez soñar / Salemteatro Group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2"/>
  </r>
  <r>
    <n v="2018"/>
    <s v="26 al 28 de octubre"/>
    <d v="2018-10-28T00:00:00"/>
    <n v="10"/>
    <n v="21"/>
    <s v="El Sr. Puntilla y su criado _x000a_Matti de Bertolt Brecht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 al 4 de noviembre"/>
    <d v="2018-11-02T00:00:00"/>
    <n v="11"/>
    <s v="09.00 a 12.00"/>
    <s v="Museo Batallas de Cepeda"/>
    <s v="Museo Batallas de Cepeda"/>
    <s v="Justo Jose de Urquiza"/>
    <n v="390"/>
    <s v="Mariano Benítez"/>
    <n v="0"/>
    <n v="0"/>
    <n v="0"/>
    <n v="0"/>
    <n v="0"/>
    <x v="4"/>
  </r>
  <r>
    <n v="2018"/>
    <s v="2 al 4 de noviembre"/>
    <d v="2018-11-02T00:00:00"/>
    <n v="11"/>
    <n v="19.3"/>
    <s v="Apertura Exposición Conectarte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2 al 4 de noviembre"/>
    <d v="2018-11-02T00:00:00"/>
    <n v="11"/>
    <n v="20.3"/>
    <s v="Peña a Beneficio de los Merenderos de Pergamino"/>
    <s v="Club  Fomento Centenario"/>
    <s v="Av. Juan B. Justo"/>
    <n v="2150"/>
    <s v="Pergamino"/>
    <n v="2477"/>
    <n v="414114"/>
    <s v="https://www.facebook.com/Club-Atl%C3%A9tico-Centenario-Pergamino-1447961512143640/"/>
    <n v="-33.911891300000001"/>
    <n v="-60.464646899999998"/>
    <x v="0"/>
  </r>
  <r>
    <n v="2018"/>
    <s v="2 al 4 de noviembre"/>
    <d v="2018-11-02T00:00:00"/>
    <n v="11"/>
    <n v="21.3"/>
    <s v="El Tao del sexo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2 al 4 de noviembre"/>
    <d v="2018-11-02T00:00:00"/>
    <n v="11"/>
    <n v="22"/>
    <s v="La Camorra: Rocke &amp; Blues"/>
    <s v="Dry Bar"/>
    <s v="General Paz"/>
    <n v="638"/>
    <s v="Pergamino"/>
    <n v="2477"/>
    <n v="531513"/>
    <s v="https://www.facebook.com/Dry-Bar-214415668651291/"/>
    <n v="0"/>
    <n v="0"/>
    <x v="0"/>
  </r>
  <r>
    <n v="2018"/>
    <s v="2 al 4 de noviembre"/>
    <d v="2018-11-02T00:00:00"/>
    <n v="11"/>
    <n v="22"/>
    <s v="Rock Pergamino: Kayak / Pour Pour / La llave del tiempo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2 al 4 de noviembre"/>
    <d v="2018-11-02T00:00:00"/>
    <n v="11"/>
    <n v="22"/>
    <s v="Los de Urquiza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 al 4 de noviembre"/>
    <d v="2018-11-02T00:00:00"/>
    <n v="11"/>
    <n v="22.3"/>
    <s v="Tundra y Kenia"/>
    <s v="El Viejo Almacén"/>
    <s v="J. B Justo"/>
    <n v="2198"/>
    <s v="Pergamino"/>
    <n v="2477"/>
    <s v="432607"/>
    <s v="https://www.facebook.com/El-Viejo-Almacen-1540030286212099/"/>
    <n v="-33.908405410999997"/>
    <n v="-60.581016452999997"/>
    <x v="0"/>
  </r>
  <r>
    <n v="2018"/>
    <s v="2 al 4 de noviembre"/>
    <d v="2018-11-02T00:00:00"/>
    <n v="11"/>
    <n v="22"/>
    <s v="Noche de Clasicos Internacionales"/>
    <s v="Casa Bemba"/>
    <s v="Alsina"/>
    <s v="950"/>
    <s v="Pergamino"/>
    <n v="2477"/>
    <s v="433580"/>
    <s v="https://www.facebook.com/casabembapergamino/"/>
    <n v="-33.8884227"/>
    <n v="-60.574532099999999"/>
    <x v="0"/>
  </r>
  <r>
    <n v="2018"/>
    <s v="2 al 4 de noviembre"/>
    <d v="2018-11-02T00:00:00"/>
    <n v="11"/>
    <n v="23"/>
    <s v="Cordón Cuneta"/>
    <s v="Katmandú Bar Rock"/>
    <s v="Av. Presidente Perón y ruta"/>
    <n v="8"/>
    <s v="Pergamino"/>
    <n v="2477"/>
    <n v="654725"/>
    <s v="https://www.facebook.com/Katmand%C3%BA-Bar-Rock-Pergamino-1768999483189306/"/>
    <n v="0"/>
    <n v="0"/>
    <x v="0"/>
  </r>
  <r>
    <n v="2018"/>
    <s v="2 al 4 de noviembre"/>
    <d v="2018-11-02T00:00:00"/>
    <n v="11"/>
    <n v="23.59"/>
    <s v="Ciclo de Poesía y Feria de libros /ELOISA CARTONERA Y NO HAGAN ENOJAR AL ELEFANTE / Música: Jimena Donelli"/>
    <s v="Zappa Bar"/>
    <s v="Dr. Alem"/>
    <n v="373"/>
    <s v="Pergamino"/>
    <n v="0"/>
    <n v="0"/>
    <s v="https://www.facebook.com/zappa.bar.7"/>
    <n v="-33.893002199999998"/>
    <n v="-60.573340399999999"/>
    <x v="0"/>
  </r>
  <r>
    <n v="2018"/>
    <s v="2 al 4 de noviembre"/>
    <d v="2018-11-03T00:00:00"/>
    <n v="11"/>
    <s v="17.30 a 20.30"/>
    <s v="Museo Batallas de Cepeda"/>
    <s v="Museo Batallas de Cepeda"/>
    <s v="Justo Jose de Urquiza"/>
    <n v="390"/>
    <s v="Mariano Benítez"/>
    <n v="0"/>
    <n v="0"/>
    <n v="0"/>
    <n v="0"/>
    <n v="0"/>
    <x v="4"/>
  </r>
  <r>
    <n v="2018"/>
    <s v="2 al 4 de noviembre"/>
    <d v="2018-11-03T00:00:00"/>
    <n v="11"/>
    <s v="16.00 a 21.00"/>
    <s v="Museo Ferroviario APREF"/>
    <s v="Museo APREF Pergamino"/>
    <s v="Alsina"/>
    <s v="205"/>
    <s v="Pergamino"/>
    <n v="2477"/>
    <s v="431020"/>
    <s v="https://www.facebook.com/Museo-Apref-Pergamino-1612385522319448/"/>
    <n v="-33.890681504"/>
    <n v="-60.566680374000001"/>
    <x v="0"/>
  </r>
  <r>
    <n v="2018"/>
    <s v="2 al 4 de noviembre"/>
    <d v="2018-11-03T00:00:00"/>
    <n v="11"/>
    <n v="19"/>
    <s v="Pablo del Cerro, toda una mujer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2 al 4 de noviembre"/>
    <d v="2018-11-03T00:00:00"/>
    <n v="11"/>
    <n v="19.3"/>
    <s v="80 años EMBA / Sonamos Latinoamérica: Agrupación LUNDU (Perú) / Orquesta Infantojuvenil de Bo. Kennedy"/>
    <s v="Parque España"/>
    <s v="España"/>
    <n v="200"/>
    <s v="Pergamino"/>
    <n v="0"/>
    <n v="0"/>
    <n v="0"/>
    <n v="-33.898939200000001"/>
    <n v="-60.5779876"/>
    <x v="2"/>
  </r>
  <r>
    <n v="2018"/>
    <s v="2 al 4 de noviembre"/>
    <d v="2018-11-03T00:00:00"/>
    <n v="11"/>
    <n v="21"/>
    <s v="Joquín Medrán"/>
    <s v="El Viejo Almacén"/>
    <s v="J. B Justo"/>
    <n v="2198"/>
    <s v="Pergamino"/>
    <n v="2477"/>
    <s v="432607"/>
    <s v="https://www.facebook.com/El-Viejo-Almacen-1540030286212099/"/>
    <n v="-33.908405410999997"/>
    <n v="-60.581016452999997"/>
    <x v="0"/>
  </r>
  <r>
    <n v="2018"/>
    <s v="2 al 4 de noviembre"/>
    <d v="2018-11-03T00:00:00"/>
    <n v="11"/>
    <n v="21"/>
    <s v="&quot;Yesterdei. Cosas que se pierden a la siesta&quot;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2 al 4 de noviembre"/>
    <d v="2018-11-03T00:00:00"/>
    <n v="11"/>
    <n v="21"/>
    <s v="Apasionadas por el Tango: Ivana Fortunatti y Rocío Pérez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 al 4 de noviembre"/>
    <d v="2018-11-03T00:00:00"/>
    <n v="11"/>
    <n v="22"/>
    <s v="Cataleya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 al 4 de noviembre"/>
    <d v="2018-11-03T00:00:00"/>
    <n v="11"/>
    <n v="23"/>
    <s v="La Mr. Swing"/>
    <s v="Casa Bemba"/>
    <s v="Alsina"/>
    <s v="950"/>
    <s v="Pergamino"/>
    <n v="2477"/>
    <s v="433580"/>
    <s v="https://www.facebook.com/casabembapergamino/"/>
    <n v="-33.8884227"/>
    <n v="-60.574532099999999"/>
    <x v="0"/>
  </r>
  <r>
    <n v="2018"/>
    <s v="2 al 4 de noviembre"/>
    <d v="2018-11-03T00:00:00"/>
    <n v="11"/>
    <n v="23.45"/>
    <s v="Fiesta Diversa Halloween LTGB"/>
    <s v="Sur Ruin Bar"/>
    <s v="General Paz"/>
    <n v="621"/>
    <s v="Pergamino"/>
    <n v="2477"/>
    <n v="590028"/>
    <s v="https://www.facebook.com/barRUINsur/?fref=mentions"/>
    <n v="-33.898871"/>
    <n v="-60.577704599999997"/>
    <x v="0"/>
  </r>
  <r>
    <n v="2018"/>
    <s v="2 al 4 de noviembre"/>
    <d v="2018-11-04T00:00:00"/>
    <n v="11"/>
    <s v="17.30 a 20.30"/>
    <s v="Museo Batallas de Cepeda"/>
    <s v="El Viejo Almacén"/>
    <s v="J. B Justo"/>
    <n v="2198"/>
    <s v="Pergamino"/>
    <n v="2477"/>
    <s v="432607"/>
    <s v="https://www.facebook.com/El-Viejo-Almacen-1540030286212099/"/>
    <n v="-33.908405410999997"/>
    <n v="-60.581016452999997"/>
    <x v="0"/>
  </r>
  <r>
    <n v="2018"/>
    <s v="2 al 4 de noviembre"/>
    <d v="2018-11-04T00:00:00"/>
    <n v="11"/>
    <n v="19.3"/>
    <s v="El Tao del sexo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2 al 4 de noviembre"/>
    <d v="2018-11-04T00:00:00"/>
    <n v="11"/>
    <n v="20"/>
    <s v="Teatro Gratis: El casamiento de Laucha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2"/>
  </r>
  <r>
    <n v="2018"/>
    <s v="2 al 4 de noviembre"/>
    <d v="2018-11-04T00:00:00"/>
    <n v="11"/>
    <n v="20"/>
    <s v="Concierto, Centro de Cuerdas Suzuki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2 al 4 de noviembre"/>
    <d v="2018-11-04T00:00:00"/>
    <n v="11"/>
    <n v="20.3"/>
    <s v="Ciclo Fem: Seremos Reinas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9 al 11 de noviembre"/>
    <d v="2018-11-09T00:00:00"/>
    <n v="11"/>
    <s v="09.00 a 12.00"/>
    <s v="Museo Batallas de Cepeda"/>
    <s v="Museo Batallas de Cepeda"/>
    <s v="Justo Jose de Urquiza"/>
    <n v="390"/>
    <s v="Mariano Benítez"/>
    <n v="0"/>
    <n v="0"/>
    <n v="0"/>
    <n v="0"/>
    <n v="0"/>
    <x v="4"/>
  </r>
  <r>
    <n v="2018"/>
    <s v="9 al 11 de noviembre"/>
    <d v="2018-11-09T00:00:00"/>
    <n v="11"/>
    <s v="8.00 a 17.00"/>
    <s v="Tropismos. Muestra colectiva"/>
    <s v="Osde Espacio de Arte"/>
    <s v="9 de Julio"/>
    <n v="967"/>
    <s v="Pergamino"/>
    <n v="0"/>
    <n v="0"/>
    <n v="0"/>
    <n v="-33.895369500000001"/>
    <n v="-60.577905700000002"/>
    <x v="0"/>
  </r>
  <r>
    <n v="2018"/>
    <s v="9 al 11 de noviembre"/>
    <d v="2018-11-09T00:00:00"/>
    <n v="11"/>
    <n v="19"/>
    <s v="Muestra de sogueria, plateria_x000a_y talabarteria"/>
    <s v="Fortín Pergamino"/>
    <s v="Italia"/>
    <s v="548"/>
    <s v="Pergamino"/>
    <n v="2477"/>
    <s v="426437"/>
    <s v="https://www.facebook.com/fortin.pergamino/"/>
    <n v="-33.893313999999997"/>
    <n v="-60.576074400000003"/>
    <x v="0"/>
  </r>
  <r>
    <n v="2018"/>
    <s v="9 al 11 de noviembre"/>
    <d v="2018-11-09T00:00:00"/>
    <n v="11"/>
    <n v="19"/>
    <s v="Feria Arte y Rock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9 al 11 de noviembre"/>
    <d v="2018-11-09T00:00:00"/>
    <n v="11"/>
    <n v="19"/>
    <s v="Charla: El poder de la imagenes. Cora Gamarnik-Uba"/>
    <s v="Sindicato de Correos y Telécomunicaciones"/>
    <s v="9 de julio"/>
    <n v="749"/>
    <s v="Pergamino"/>
    <n v="2477"/>
    <s v="42-4264"/>
    <n v="0"/>
    <n v="0"/>
    <n v="0"/>
    <x v="0"/>
  </r>
  <r>
    <n v="2018"/>
    <s v="9 al 11 de noviembre"/>
    <d v="2018-11-09T00:00:00"/>
    <n v="11"/>
    <n v="19.3"/>
    <s v="Inauguración muestra Arte con Causa. Fundación Conin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9 al 11 de noviembre"/>
    <d v="2018-11-09T00:00:00"/>
    <n v="11"/>
    <n v="20.3"/>
    <s v="Charla: &quot;Cuero crudo, un material con identidad. Recorriendo el patrimonio colectivo de nuestros museos&quot; Segundo Deferrari"/>
    <s v="Fortín Pergamino"/>
    <s v="Italia"/>
    <s v="548"/>
    <s v="Pergamino"/>
    <n v="2477"/>
    <s v="426437"/>
    <s v="https://www.facebook.com/fortin.pergamino/"/>
    <n v="-33.893313999999997"/>
    <n v="-60.576074400000003"/>
    <x v="0"/>
  </r>
  <r>
    <n v="2018"/>
    <s v="9 al 11 de noviembre"/>
    <d v="2018-11-09T00:00:00"/>
    <n v="11"/>
    <n v="21.3"/>
    <s v="Pulmones, la Obra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9 al 11 de noviembre"/>
    <d v="2018-11-10T00:00:00"/>
    <n v="11"/>
    <n v="14"/>
    <s v="Festival Orgullo LGBTIQ+"/>
    <s v="Parque España"/>
    <s v="España"/>
    <n v="200"/>
    <s v="Pergamino"/>
    <n v="0"/>
    <n v="0"/>
    <n v="0"/>
    <n v="-33.898939200000001"/>
    <n v="-60.5779876"/>
    <x v="0"/>
  </r>
  <r>
    <n v="2018"/>
    <s v="9 al 11 de noviembre"/>
    <d v="2018-11-10T00:00:00"/>
    <n v="11"/>
    <n v="17"/>
    <s v="Fiesta de la Tradición: Desfile de montados, tropillas y carruajes"/>
    <s v="Parque España"/>
    <s v="España"/>
    <n v="200"/>
    <s v="Pergamino"/>
    <n v="0"/>
    <n v="0"/>
    <n v="0"/>
    <n v="-33.898939200000001"/>
    <n v="-60.5779876"/>
    <x v="0"/>
  </r>
  <r>
    <n v="2018"/>
    <s v="9 al 11 de noviembre"/>
    <d v="2018-11-10T00:00:00"/>
    <n v="11"/>
    <s v="17.30 a 20.30"/>
    <s v="Museo Batallas de Cepeda"/>
    <s v="Museo Batallas de Cepeda"/>
    <s v="Justo Jose de Urquiza"/>
    <n v="390"/>
    <s v="Mariano Benítez"/>
    <n v="0"/>
    <n v="0"/>
    <n v="0"/>
    <n v="0"/>
    <n v="0"/>
    <x v="4"/>
  </r>
  <r>
    <n v="2018"/>
    <s v="9 al 11 de noviembre"/>
    <d v="2018-11-10T00:00:00"/>
    <n v="11"/>
    <s v="16.00 a 21.00"/>
    <s v="Museo Ferroviario APREF"/>
    <s v="Museo APREF Pergamino"/>
    <s v="Alsina"/>
    <s v="205"/>
    <s v="Pergamino"/>
    <n v="2477"/>
    <s v="431020"/>
    <s v="https://www.facebook.com/Museo-Apref-Pergamino-1612385522319448/"/>
    <n v="-33.890681504"/>
    <n v="-60.566680374000001"/>
    <x v="0"/>
  </r>
  <r>
    <n v="2018"/>
    <s v="9 al 11 de noviembre"/>
    <d v="2018-11-10T00:00:00"/>
    <n v="11"/>
    <n v="18.3"/>
    <s v="Marcha del Orgullo LGBTIQ+"/>
    <s v="Parque España"/>
    <s v="España"/>
    <n v="200"/>
    <s v="Pergamino"/>
    <n v="0"/>
    <n v="0"/>
    <n v="0"/>
    <n v="-33.898939200000001"/>
    <n v="-60.5779876"/>
    <x v="0"/>
  </r>
  <r>
    <n v="2018"/>
    <s v="9 al 11 de noviembre"/>
    <d v="2018-11-10T00:00:00"/>
    <n v="11"/>
    <n v="20.3"/>
    <s v="Fiesta de la Tradicion, gran baile de _x000a_campo"/>
    <s v="Sociedad Rural Pergamino"/>
    <s v="Ruta 8 km. 220,5"/>
    <s v=""/>
    <s v="Pergamino"/>
    <n v="2477"/>
    <s v="423761"/>
    <s v="https://www.facebook.com/ruralpergamino/"/>
    <n v="-33.902823869000002"/>
    <n v="-60.530310399000001"/>
    <x v="0"/>
  </r>
  <r>
    <n v="2018"/>
    <s v="9 al 11 de noviembre"/>
    <d v="2018-11-10T00:00:00"/>
    <n v="11"/>
    <n v="21"/>
    <s v="Lo mejor de Boleros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9 al 11 de noviembre"/>
    <d v="2018-11-10T00:00:00"/>
    <n v="11"/>
    <n v="21"/>
    <s v="Tango: Quinteto del Alma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9 al 11 de noviembre"/>
    <d v="2018-11-10T00:00:00"/>
    <n v="11"/>
    <n v="21"/>
    <s v="Menea para mí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9 al 11 de noviembre"/>
    <d v="2018-11-10T00:00:00"/>
    <n v="11"/>
    <n v="21.3"/>
    <s v="Gran Peña Folklorica"/>
    <s v="Club 25 de mayo"/>
    <s v="25 de mayo"/>
    <n v="1170"/>
    <s v="Pergamino"/>
    <n v="0"/>
    <n v="0"/>
    <n v="0"/>
    <n v="-33.8992"/>
    <n v="-60.573582000000002"/>
    <x v="0"/>
  </r>
  <r>
    <n v="2018"/>
    <s v="9 al 11 de noviembre"/>
    <d v="2018-11-10T00:00:00"/>
    <n v="11"/>
    <n v="22"/>
    <s v="Música: Marcos Maccagno"/>
    <s v="El Viejo Almacén"/>
    <s v="J. B Justo"/>
    <n v="2198"/>
    <s v="Pergamino"/>
    <n v="2477"/>
    <s v="432607"/>
    <s v="https://www.facebook.com/El-Viejo-Almacen-1540030286212099/"/>
    <n v="-33.908405410999997"/>
    <n v="-60.581016452999997"/>
    <x v="0"/>
  </r>
  <r>
    <n v="2018"/>
    <s v="9 al 11 de noviembre"/>
    <d v="2018-11-10T00:00:00"/>
    <n v="11"/>
    <n v="22.45"/>
    <s v="Rock: Osamente / Vida / Pigwalk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9 al 11 de noviembre"/>
    <d v="2018-11-10T00:00:00"/>
    <n v="11"/>
    <n v="23"/>
    <s v="Isabella"/>
    <s v="Katmandú Bar Rock"/>
    <s v="Av. Presidente Perón y ruta"/>
    <n v="8"/>
    <s v="Pergamino"/>
    <n v="2477"/>
    <n v="654725"/>
    <s v="https://www.facebook.com/Katmand%C3%BA-Bar-Rock-Pergamino-1768999483189306/"/>
    <n v="0"/>
    <n v="0"/>
    <x v="3"/>
  </r>
  <r>
    <n v="2018"/>
    <s v="9 al 11 de noviembre"/>
    <d v="2018-11-11T00:00:00"/>
    <n v="11"/>
    <n v="10"/>
    <s v="Fiesta de la tradicion _x000a_Corridas de sortijas, pialadas de terneros, tiro de lazo, carreras de potros, jura entrevero y suelta de tropillas"/>
    <s v="Sociedad Rural Pergamino"/>
    <s v="Ruta 8 km. 220,5"/>
    <s v=""/>
    <s v="Pergamino"/>
    <n v="2477"/>
    <s v="423761"/>
    <s v="https://www.facebook.com/ruralpergamino/"/>
    <n v="-33.902823869000002"/>
    <n v="-60.530310399000001"/>
    <x v="0"/>
  </r>
  <r>
    <n v="2018"/>
    <s v="9 al 11 de noviembre"/>
    <d v="2018-11-11T00:00:00"/>
    <n v="11"/>
    <n v="14"/>
    <s v="Encuentro de Pelirrojos"/>
    <s v="Parque Municipal General San Martín"/>
    <s v="A. Perón y Arroyo Pergamino"/>
    <n v="0"/>
    <s v="Pergamino"/>
    <n v="0"/>
    <n v="0"/>
    <n v="0"/>
    <n v="-33.905372200000002"/>
    <n v="-60.580081800000002"/>
    <x v="0"/>
  </r>
  <r>
    <n v="2018"/>
    <s v="9 al 11 de noviembre"/>
    <d v="2018-11-11T00:00:00"/>
    <n v="11"/>
    <n v="17"/>
    <s v="Varieté Popular de El Galpón Popular"/>
    <s v="Parque España"/>
    <s v="España"/>
    <n v="200"/>
    <s v="Pergamino"/>
    <n v="0"/>
    <n v="0"/>
    <n v="0"/>
    <n v="-33.898939200000001"/>
    <n v="-60.5779876"/>
    <x v="1"/>
  </r>
  <r>
    <n v="2018"/>
    <s v="9 al 11 de noviembre"/>
    <d v="2018-11-11T00:00:00"/>
    <n v="11"/>
    <s v="17.30 a 20.30"/>
    <s v="Museo Batallas de Cepeda"/>
    <s v="Museo Batallas de Cepeda"/>
    <s v="Justo Jose de Urquiza"/>
    <n v="390"/>
    <s v="Mariano Benítez"/>
    <n v="0"/>
    <n v="0"/>
    <n v="0"/>
    <n v="0"/>
    <n v="0"/>
    <x v="4"/>
  </r>
  <r>
    <n v="2018"/>
    <s v="9 al 11 de noviembre"/>
    <d v="2018-11-11T00:00:00"/>
    <n v="11"/>
    <n v="19"/>
    <s v="Menea para mí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9 al 11 de noviembre"/>
    <d v="2018-11-11T00:00:00"/>
    <n v="11"/>
    <n v="20"/>
    <s v="Los colores de la Danza, Estudio Nicole Kiesevich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16 al 19 de noviembre "/>
    <d v="2018-11-16T00:00:00"/>
    <n v="11"/>
    <s v="09.00 a 12.00"/>
    <s v="Museo Batallas de Cepeda"/>
    <s v="Museo Batallas de Cepeda"/>
    <s v="Justo Jose de Urquiza"/>
    <n v="390"/>
    <s v="Mariano Benítez"/>
    <n v="0"/>
    <n v="0"/>
    <n v="0"/>
    <n v="0"/>
    <n v="0"/>
    <x v="4"/>
  </r>
  <r>
    <n v="2018"/>
    <s v="16 al 19 de noviembre "/>
    <d v="2018-11-16T00:00:00"/>
    <n v="11"/>
    <n v="19"/>
    <s v="Espectáculo de Mimo: Chaplin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16 al 19 de noviembre "/>
    <d v="2018-11-16T00:00:00"/>
    <n v="11"/>
    <n v="20"/>
    <s v="Muestra de Cerámica: Taller de Alicia Sabartes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16 al 19 de noviembre "/>
    <d v="2018-11-16T00:00:00"/>
    <n v="11"/>
    <n v="21"/>
    <s v="&quot;En esta obra nadie llora&quot; y _x000a_&quot;Tres historias del mar&quot; juntas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16 al 19 de noviembre "/>
    <d v="2018-11-17T00:00:00"/>
    <n v="11"/>
    <s v="17.30 a 20.30"/>
    <s v="Museo Batallas de Cepeda"/>
    <s v="Museo Batallas de Cepeda"/>
    <s v="Justo Jose de Urquiza"/>
    <n v="390"/>
    <s v="Mariano Benítez"/>
    <n v="0"/>
    <n v="0"/>
    <n v="0"/>
    <n v="0"/>
    <n v="0"/>
    <x v="4"/>
  </r>
  <r>
    <n v="2018"/>
    <s v="16 al 19 de noviembre "/>
    <d v="2018-11-17T00:00:00"/>
    <n v="11"/>
    <n v="20"/>
    <s v="Peña Colectividades El Socorro"/>
    <s v="Plaza El Reencuentro"/>
    <s v="Angel Godoy"/>
    <n v="785"/>
    <s v="El Socorro"/>
    <n v="0"/>
    <n v="0"/>
    <n v="0"/>
    <n v="-33.663670600000003"/>
    <n v="-60.708622599999998"/>
    <x v="1"/>
  </r>
  <r>
    <n v="2018"/>
    <s v="16 al 19 de noviembre "/>
    <d v="2018-11-17T00:00:00"/>
    <n v="11"/>
    <n v="21"/>
    <s v="ConCierto Mimo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16 al 19 de noviembre "/>
    <d v="2018-11-17T00:00:00"/>
    <n v="11"/>
    <n v="21"/>
    <s v="Papanatas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16 al 19 de noviembre "/>
    <d v="2018-11-17T00:00:00"/>
    <n v="11"/>
    <n v="22"/>
    <s v="IVANA FORTUNATTI/DE VOZ EN VOZ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16 al 19 de noviembre "/>
    <d v="2018-11-17T00:00:00"/>
    <n v="11"/>
    <n v="20.3"/>
    <s v="Encuentro de Coros de Niños y Jovenes. Coro Municipal dirigido por Mariana y Natalia Ramallo/ y coro de Los Toldos dirigido por Mariangeles Chamosa"/>
    <s v="Parroquia San Roque"/>
    <s v="Velez Sarsfield"/>
    <n v="300"/>
    <s v="Pergamino"/>
    <n v="0"/>
    <n v="0"/>
    <n v="0"/>
    <n v="-33.888275899999996"/>
    <n v="-60.562504599999997"/>
    <x v="2"/>
  </r>
  <r>
    <n v="2018"/>
    <s v="16 al 19 de noviembre "/>
    <d v="2018-11-17T00:00:00"/>
    <n v="11"/>
    <n v="23"/>
    <s v="Delfines de Etiopía"/>
    <s v="Katmandú Bar Rock"/>
    <s v="Av. Presidente Perón y ruta"/>
    <n v="8"/>
    <s v="Pergamino"/>
    <n v="2477"/>
    <n v="654725"/>
    <s v="https://www.facebook.com/Katmand%C3%BA-Bar-Rock-Pergamino-1768999483189306/"/>
    <n v="0"/>
    <n v="0"/>
    <x v="0"/>
  </r>
  <r>
    <n v="2018"/>
    <s v="16 al 19 de noviembre "/>
    <d v="2018-11-18T00:00:00"/>
    <n v="11"/>
    <n v="12"/>
    <s v="Fiesta de las Colectividades"/>
    <s v="Plaza El Reencuentro"/>
    <s v="Angel Godoy"/>
    <n v="785"/>
    <s v="El Socorro"/>
    <n v="0"/>
    <n v="0"/>
    <n v="0"/>
    <n v="-33.663670600000003"/>
    <n v="-60.708622599999998"/>
    <x v="1"/>
  </r>
  <r>
    <n v="2018"/>
    <s v="16 al 19 de noviembre "/>
    <d v="2018-11-18T00:00:00"/>
    <n v="11"/>
    <s v="17.30 a 20.30"/>
    <s v="Museo Batallas de Cepeda"/>
    <s v="Museo Batallas de Cepeda"/>
    <s v="Justo Jose de Urquiza"/>
    <n v="390"/>
    <s v="Mariano Benítez"/>
    <n v="0"/>
    <n v="0"/>
    <n v="0"/>
    <n v="0"/>
    <n v="0"/>
    <x v="4"/>
  </r>
  <r>
    <n v="2018"/>
    <s v="16 al 19 de noviembre "/>
    <d v="2018-11-18T00:00:00"/>
    <n v="11"/>
    <n v="21"/>
    <s v="Muestra taller teatro, direccion Neme Carenzo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16 al 19 de noviembre "/>
    <d v="2018-11-19T00:00:00"/>
    <n v="11"/>
    <n v="20"/>
    <s v="Muestra de Teatro Niños: Inconvenientes cotidianos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16 al 19 de noviembre "/>
    <d v="2018-11-19T00:00:00"/>
    <n v="11"/>
    <n v="21"/>
    <s v="Muestra taller teatro, direccion Neme Carenzo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3 al 26 de noviembre"/>
    <d v="2018-11-23T00:00:00"/>
    <n v="11"/>
    <s v="8 a 17 hs."/>
    <s v="Tropismos. Muestra Colectiva"/>
    <s v="Osde Espacio de Arte"/>
    <s v="9 de Julio"/>
    <n v="967"/>
    <s v="Pergamino"/>
    <n v="0"/>
    <n v="0"/>
    <n v="0"/>
    <n v="-33.895369500000001"/>
    <n v="-60.577905700000002"/>
    <x v="0"/>
  </r>
  <r>
    <n v="2018"/>
    <s v="23 al 26 de noviembre"/>
    <d v="2017-11-21T00:00:00"/>
    <n v="11"/>
    <n v="18.3"/>
    <s v="Presentación libro: El tiempo de ser niños y niñas de Fernanda Felice"/>
    <s v="Colegio de Fonoaudiólogos Regional Pergamino"/>
    <s v="San Nicolas"/>
    <n v="304"/>
    <s v="Pergamino"/>
    <n v="2477"/>
    <s v="42-1598"/>
    <s v="https://www.facebook.com/Colegio-De-Fonoaudiologos-Regional-Pergamino-152982965061183/"/>
    <n v="-33.8921001"/>
    <n v="-60.571793800000002"/>
    <x v="0"/>
  </r>
  <r>
    <n v="2018"/>
    <s v="23 al 26 de noviembre"/>
    <d v="2018-11-23T00:00:00"/>
    <n v="11"/>
    <n v="19"/>
    <s v="La Noche de la librería: feria de navideña, descuentos y exposición de la artista plástica Katalina Guerrico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23 al 26 de noviembre"/>
    <d v="2018-11-23T00:00:00"/>
    <n v="11"/>
    <n v="20"/>
    <s v="Presentación de libro: Poemas de Grevano de Luciano Bravo / FONDO DE PROMOCION CULTURAL"/>
    <s v="Escuela Primaria No. 50"/>
    <s v="Gral. Mosconi"/>
    <n v="1920"/>
    <s v="Pergamino"/>
    <n v="0"/>
    <n v="0"/>
    <n v="0"/>
    <n v="33.901381899999997"/>
    <n v="-60.549237699999999"/>
    <x v="1"/>
  </r>
  <r>
    <n v="2018"/>
    <s v="23 al 26 de noviembre"/>
    <d v="2018-11-23T00:00:00"/>
    <n v="11"/>
    <n v="21"/>
    <s v="Clown: Pienso, luego existo / Natalia Sachero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3 al 26 de noviembre"/>
    <d v="2018-11-23T00:00:00"/>
    <n v="11"/>
    <n v="22"/>
    <s v="Yanel Cardenas / Néstor Basurto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3 al 26 de noviembre"/>
    <d v="2018-11-23T00:00:00"/>
    <n v="11"/>
    <n v="22"/>
    <s v="DJ en Vivo: Alejo Fiol"/>
    <s v="Flora Indoor"/>
    <s v="Av. de Mayo "/>
    <n v="250"/>
    <s v="Pergamino"/>
    <n v="0"/>
    <n v="0"/>
    <s v="https://www.facebook.com/Floraindoorpergamino"/>
    <n v="0"/>
    <n v="0"/>
    <x v="0"/>
  </r>
  <r>
    <n v="2018"/>
    <s v="23 al 26 de noviembre"/>
    <d v="2018-11-23T00:00:00"/>
    <n v="11"/>
    <n v="22"/>
    <s v="Clover: Acústicos Internacionales"/>
    <s v="Rudy Buadach Cervecería"/>
    <s v="Alsina"/>
    <n v="980"/>
    <s v="Pergamino"/>
    <n v="0"/>
    <n v="0"/>
    <s v="https://www.facebook.com/Rudy-Buadach-1728239147477806/"/>
    <n v="0"/>
    <n v="0"/>
    <x v="0"/>
  </r>
  <r>
    <n v="2018"/>
    <s v="23 al 26 de noviembre"/>
    <d v="2018-11-23T00:00:00"/>
    <n v="11"/>
    <n v="22.3"/>
    <s v="AVENIDOS | Lucho Carrasco y Joaquín de Mayo: música latinoamericana"/>
    <s v="Casa Bemba"/>
    <s v="Alsina"/>
    <s v="950"/>
    <s v="Pergamino"/>
    <n v="2477"/>
    <s v="433580"/>
    <s v="https://www.facebook.com/casabembapergamino/"/>
    <n v="-33.8884227"/>
    <n v="-60.574532099999999"/>
    <x v="0"/>
  </r>
  <r>
    <n v="2018"/>
    <s v="23 al 26 de noviembre"/>
    <d v="2018-11-23T00:00:00"/>
    <n v="11"/>
    <n v="23"/>
    <s v="Werther y El caso Vanbüren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23 al 26 de noviembre"/>
    <d v="2018-11-23T00:00:00"/>
    <n v="11"/>
    <n v="23.3"/>
    <s v="Zapada en Katmandú"/>
    <s v="Katmandú Bar Rock"/>
    <s v="Av. Presidente Perón y ruta"/>
    <n v="8"/>
    <s v="Pergamino"/>
    <n v="2477"/>
    <n v="654725"/>
    <s v="https://www.facebook.com/Katmand%C3%BA-Bar-Rock-Pergamino-1768999483189306/"/>
    <n v="0"/>
    <n v="0"/>
    <x v="0"/>
  </r>
  <r>
    <n v="2018"/>
    <s v="23 al 26 de noviembre"/>
    <d v="2018-11-24T00:00:00"/>
    <n v="11"/>
    <s v="14.30 a 17.30"/>
    <s v="Museo / Exposición de juguetes antiguos"/>
    <s v="El Guardian de los juguetes"/>
    <s v=" Pueyrredón"/>
    <n v="172"/>
    <s v="Pergamino"/>
    <n v="0"/>
    <n v="0"/>
    <s v=" https://www.facebook.com/matarazzo.toys                      "/>
    <n v="-33.895486499999997"/>
    <n v="-60.570508699999998"/>
    <x v="0"/>
  </r>
  <r>
    <n v="2018"/>
    <s v="23 al 26 de noviembre"/>
    <d v="2018-11-24T00:00:00"/>
    <n v="11"/>
    <n v="20"/>
    <s v="Muestra Estudio de Danzas Mirka Duzdevich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23 al 26 de noviembre"/>
    <d v="2018-11-24T00:00:00"/>
    <n v="11"/>
    <n v="20"/>
    <s v="Presentación de Libro: El cuarto crisantemo de Hernan Digilio / FONDO DE PROMOCIÓN CULTURAL"/>
    <s v="Biblioteca Municipal Joaquín Menéndez"/>
    <s v="AV. COLÓN"/>
    <n v="687"/>
    <s v="Pergamino"/>
    <n v="0"/>
    <n v="0"/>
    <s v="https://www.facebook.com/bibliotecamenendez"/>
    <n v="-33.892767800000001"/>
    <n v="-60.583420500000003"/>
    <x v="1"/>
  </r>
  <r>
    <n v="2018"/>
    <s v="23 al 26 de noviembre"/>
    <d v="2018-11-24T00:00:00"/>
    <n v="11"/>
    <n v="20"/>
    <s v="Flamenco: La Bayadera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3 al 26 de noviembre"/>
    <d v="2018-11-24T00:00:00"/>
    <n v="11"/>
    <n v="20"/>
    <s v="Programa doble: En esta obra Nadie Llora + Tres Historias del Mar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23 al 26 de noviembre"/>
    <d v="2018-11-24T00:00:00"/>
    <n v="11"/>
    <n v="20.3"/>
    <s v="Función de Danzas Andaggio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23 al 26 de noviembre"/>
    <d v="2018-11-24T00:00:00"/>
    <n v="11"/>
    <n v="22"/>
    <s v="Que sea Blues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3 al 26 de noviembre"/>
    <d v="2018-11-24T00:00:00"/>
    <n v="11"/>
    <n v="23"/>
    <s v="Fiesta diversa y face painting"/>
    <s v="Katmandú Bar Rock"/>
    <s v="Av. Presidente Perón y ruta"/>
    <n v="8"/>
    <s v="Pergamino"/>
    <n v="2477"/>
    <n v="654725"/>
    <s v="https://www.facebook.com/Katmand%C3%BA-Bar-Rock-Pergamino-1768999483189306/"/>
    <n v="0"/>
    <n v="0"/>
    <x v="0"/>
  </r>
  <r>
    <n v="2018"/>
    <s v="23 al 26 de noviembre"/>
    <d v="2018-11-24T00:00:00"/>
    <n v="11"/>
    <n v="23"/>
    <s v="Música: Bernardo Bianco y Trío Jazz"/>
    <s v="Casa Bemba"/>
    <s v="Alsina"/>
    <s v="950"/>
    <s v="Pergamino"/>
    <n v="2477"/>
    <s v="433580"/>
    <s v="https://www.facebook.com/casabembapergamino/"/>
    <n v="-33.8884227"/>
    <n v="-60.574532099999999"/>
    <x v="0"/>
  </r>
  <r>
    <n v="2018"/>
    <s v="23 al 26 de noviembre"/>
    <d v="2018-11-25T00:00:00"/>
    <n v="11"/>
    <n v="18"/>
    <s v="Georgina Barbarrosa: Una Muestra de Amor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23 al 26 de noviembre"/>
    <d v="2018-11-25T00:00:00"/>
    <n v="11"/>
    <n v="19"/>
    <s v="Programa doble: En esta obra Nadie Llora + Tres Historias del Mar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23 al 26 de noviembre"/>
    <d v="2018-11-25T00:00:00"/>
    <n v="11"/>
    <n v="20"/>
    <s v="Insoportablemente Clown/ Natalia Sachero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3 al 26 de noviembre"/>
    <d v="2018-11-25T00:00:00"/>
    <n v="11"/>
    <n v="20"/>
    <s v="Rehen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23 al 26 de noviembre"/>
    <d v="2018-11-25T00:00:00"/>
    <n v="11"/>
    <n v="21"/>
    <s v="Muestra Taller de teatro Neme Carenzo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3 al 26 de noviembre"/>
    <d v="2018-11-25T00:00:00"/>
    <n v="11"/>
    <n v="21"/>
    <s v="Las Melli Ramírez: Jugando con la Música."/>
    <s v="Escuela Municipal de Bellas Artes"/>
    <s v="San Martín"/>
    <s v="621"/>
    <s v="Pergamino"/>
    <n v="2477"/>
    <s v="412668"/>
    <s v="https://www.facebook.com/BellasArtesPERGA/"/>
    <n v="-33.895892801999999"/>
    <n v="-60.574036597000003"/>
    <x v="1"/>
  </r>
  <r>
    <n v="2018"/>
    <s v="30 de noviembre al 01 de diciembre"/>
    <d v="2017-11-30T00:00:00"/>
    <n v="11"/>
    <n v="20"/>
    <s v="Insoportablemente Clown/ Natalia Sachero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30 de noviembre al 01 de diciembre"/>
    <d v="2017-11-30T00:00:00"/>
    <n v="11"/>
    <n v="21.3"/>
    <s v="Golpe de suela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30 de noviembre al 01 de diciembre"/>
    <d v="2018-11-30T00:00:00"/>
    <n v="11"/>
    <n v="22"/>
    <s v="Mutaforsis. exposición"/>
    <s v="RegistrArte"/>
    <s v="Sarratea"/>
    <s v="221"/>
    <s v="Pergamino"/>
    <n v="2477"/>
    <s v="444995"/>
    <s v="https://www.facebook.com/Registrartefoto/"/>
    <n v="-33.886824300000001"/>
    <n v="-60.572308800000002"/>
    <x v="0"/>
  </r>
  <r>
    <n v="2018"/>
    <s v="30 de noviembre al 01 de diciembre"/>
    <d v="2018-11-30T00:00:00"/>
    <n v="11"/>
    <n v="23.3"/>
    <s v="La Jukebox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m/>
    <d v="2018-11-30T00:00:00"/>
    <n v="11"/>
    <n v="23"/>
    <s v="Fiesta de fin de mes"/>
    <s v="Sur Ruin Bar"/>
    <s v="General Paz"/>
    <n v="621"/>
    <s v="Pergamino"/>
    <n v="2477"/>
    <n v="590028"/>
    <s v="https://www.facebook.com/barRUINsur/?fref=mentions"/>
    <n v="-33.898871"/>
    <n v="-60.577704599999997"/>
    <x v="0"/>
  </r>
  <r>
    <n v="2018"/>
    <s v="30 de noviembre al 01 de diciembre"/>
    <d v="2018-12-01T00:00:00"/>
    <n v="12"/>
    <n v="19"/>
    <s v="La Noche de los Museos"/>
    <s v="Museo Municipal Pergamino"/>
    <s v="Alsina"/>
    <s v="421"/>
    <s v="Pergamino"/>
    <n v="2477"/>
    <s v="412374"/>
    <s v="https://www.facebook.com/museopergamino/"/>
    <n v="-33.889887301000002"/>
    <n v="-60.568698234999999"/>
    <x v="2"/>
  </r>
  <r>
    <n v="2018"/>
    <s v="30 de noviembre al 01 de diciembre"/>
    <d v="2018-12-01T00:00:00"/>
    <n v="12"/>
    <n v="22"/>
    <s v="El Sr. Puntilla y su criado Matti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30 de noviembre al 01 de diciembre"/>
    <d v="2018-12-01T00:00:00"/>
    <n v="12"/>
    <n v="21"/>
    <s v="“Pienso Luego Existo” Natalia Sachero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30 de noviembre al 01 de diciembre"/>
    <d v="2018-12-01T00:00:00"/>
    <n v="12"/>
    <n v="21"/>
    <s v="El Gran Apaciguador"/>
    <s v="Espacio GAE"/>
    <s v="Guido"/>
    <s v="722"/>
    <s v="Pergamino"/>
    <n v="2477"/>
    <s v="413333"/>
    <s v="https://www.facebook.com/EspacioGAE/"/>
    <n v="-33.886925257999998"/>
    <n v="-60.570585336999997"/>
    <x v="0"/>
  </r>
  <r>
    <n v="2018"/>
    <s v="30 de noviembre al 01 de diciembre"/>
    <d v="2018-12-01T00:00:00"/>
    <n v="12"/>
    <n v="21.3"/>
    <s v="La Juntada: Miguel Brunel y Luly Peralta"/>
    <s v="Homero Bar"/>
    <e v="#N/A"/>
    <e v="#N/A"/>
    <e v="#N/A"/>
    <e v="#N/A"/>
    <e v="#N/A"/>
    <e v="#N/A"/>
    <e v="#N/A"/>
    <e v="#N/A"/>
    <x v="0"/>
  </r>
  <r>
    <n v="2018"/>
    <s v="30 de noviembre al 01 de diciembre"/>
    <d v="2018-10-01T00:00:00"/>
    <n v="10"/>
    <n v="23.45"/>
    <s v="Juan Novoa / Adri Bocona /Commando/ Honky Tonk"/>
    <s v="Zappa Bar"/>
    <s v="Dr. Alem"/>
    <n v="373"/>
    <s v="Pergamino"/>
    <n v="0"/>
    <n v="0"/>
    <s v="https://www.facebook.com/zappa.bar.7"/>
    <n v="-33.893002199999998"/>
    <n v="-60.573340399999999"/>
    <x v="0"/>
  </r>
  <r>
    <n v="2018"/>
    <s v="30 de noviembre al 01 de diciembre"/>
    <d v="2018-12-01T00:00:00"/>
    <n v="12"/>
    <n v="23.45"/>
    <s v="Bicho raro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30 de noviembre al 01 de diciembre"/>
    <d v="2018-12-02T00:00:00"/>
    <n v="12"/>
    <n v="19"/>
    <s v="Kunta Kinte 10 años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07 al 9 de diciembre"/>
    <d v="2018-12-07T00:00:00"/>
    <n v="12"/>
    <n v="18.3"/>
    <s v="Charla y Presentación del libro: &quot;El Tiempo de ser Niñas y Niños"/>
    <s v="Colegio de Fonoaudiólogos Regional Pergamino"/>
    <s v="San Nicolas"/>
    <n v="304"/>
    <s v="Pergamino"/>
    <n v="2477"/>
    <s v="42-1598"/>
    <s v="https://www.facebook.com/Colegio-De-Fonoaudiologos-Regional-Pergamino-152982965061183/"/>
    <n v="-33.8921001"/>
    <n v="-60.571793800000002"/>
    <x v="0"/>
  </r>
  <r>
    <n v="2018"/>
    <s v="07 al 9 de diciembre"/>
    <d v="2018-12-07T00:00:00"/>
    <n v="12"/>
    <n v="19"/>
    <s v="Artenoche 360"/>
    <s v="Paseo de Compras Juan B. Justo"/>
    <s v="Juan B Justo"/>
    <n v="100"/>
    <s v="Pergamino"/>
    <n v="0"/>
    <n v="0"/>
    <s v="https://www.facebook.com/Paseo-de-Compras-Juan-B-Justo-1086648611450609/"/>
    <n v="-33.909612500000001"/>
    <n v="-60.579618799999999"/>
    <x v="1"/>
  </r>
  <r>
    <n v="2018"/>
    <s v="07 al 9 de diciembre"/>
    <d v="2018-12-07T00:00:00"/>
    <n v="12"/>
    <n v="20"/>
    <s v="Isabella: Presentación “Hombres de Cristal”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07 al 9 de diciembre"/>
    <d v="2018-12-07T00:00:00"/>
    <n v="12"/>
    <n v="20"/>
    <s v="Instantáneas del Amor. Muestra colectiva IOM2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07 al 9 de diciembre"/>
    <d v="2018-12-07T00:00:00"/>
    <n v="12"/>
    <n v="21"/>
    <s v="Los Suburbanos Blues"/>
    <s v="Pinto Pinta Cervecería"/>
    <s v="Pinto"/>
    <n v="719"/>
    <s v="Pergamino"/>
    <n v="2477"/>
    <n v="502252"/>
    <s v="https://www.facebook.com/pintopinta719/"/>
    <n v="-33.891354"/>
    <n v="-60.575522100000001"/>
    <x v="0"/>
  </r>
  <r>
    <n v="2018"/>
    <s v="07 al 9 de diciembre"/>
    <d v="2018-12-07T00:00:00"/>
    <n v="12"/>
    <n v="22"/>
    <s v="Muestra Taller de Música Tony Vercellino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07 al 9 de diciembre"/>
    <d v="2018-12-07T00:00:00"/>
    <n v="12"/>
    <n v="23"/>
    <s v="La odisea / Garuda /Autopiloto"/>
    <s v="El Viejo Almacén"/>
    <s v="J. B Justo"/>
    <n v="2198"/>
    <s v="Pergamino"/>
    <n v="2477"/>
    <s v="432607"/>
    <s v="https://www.facebook.com/El-Viejo-Almacen-1540030286212099/"/>
    <n v="-33.908405410999997"/>
    <n v="-60.581016452999997"/>
    <x v="0"/>
  </r>
  <r>
    <n v="2018"/>
    <s v="07 al 9 de diciembre"/>
    <d v="2018-12-07T00:00:00"/>
    <n v="12"/>
    <n v="23.3"/>
    <s v="Vehiburu y Santos pecadores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07 al 9 de diciembre"/>
    <d v="2018-12-08T00:00:00"/>
    <n v="12"/>
    <n v="1"/>
    <s v="Los reyes del cuarteto"/>
    <s v="Club  Fomento Centenario"/>
    <s v="Av. Juan B. Justo"/>
    <n v="2150"/>
    <s v="Pergamino"/>
    <n v="2477"/>
    <n v="414114"/>
    <s v="https://www.facebook.com/Club-Atl%C3%A9tico-Centenario-Pergamino-1447961512143640/"/>
    <n v="-33.911891300000001"/>
    <n v="-60.464646899999998"/>
    <x v="0"/>
  </r>
  <r>
    <n v="2018"/>
    <s v="07 al 9 de diciembre"/>
    <d v="2018-12-08T00:00:00"/>
    <n v="12"/>
    <n v="20"/>
    <s v="Fiesta de Fin de año"/>
    <s v="Galpón del Arte"/>
    <s v="Ricardo GÜiraldes"/>
    <n v="2049"/>
    <s v="Pergamino"/>
    <n v="0"/>
    <n v="0"/>
    <s v="https://www.facebook.com/Galpon-DEL-ARTE-509376272585903/"/>
    <n v="0"/>
    <n v="0"/>
    <x v="0"/>
  </r>
  <r>
    <n v="2018"/>
    <s v="7 al 9 de diciembre"/>
    <d v="2018-12-08T00:00:00"/>
    <n v="12"/>
    <n v="22"/>
    <s v="Del Rio - Biscayart - Gonzalez &quot;Canciones Urgentes&quot;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7 al 9 de diciembre"/>
    <d v="2018-12-08T00:00:00"/>
    <n v="12"/>
    <n v="23.3"/>
    <s v="Kayak despide el año: Musica / Pintura / Foto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7 al 9 de diciembre"/>
    <d v="2018-12-09T00:00:00"/>
    <n v="12"/>
    <n v="17"/>
    <s v="Tardes de Quinta: feria Navideña"/>
    <s v="Quinta Arlequin"/>
    <e v="#N/A"/>
    <e v="#N/A"/>
    <e v="#N/A"/>
    <e v="#N/A"/>
    <e v="#N/A"/>
    <e v="#N/A"/>
    <e v="#N/A"/>
    <e v="#N/A"/>
    <x v="0"/>
  </r>
  <r>
    <n v="2018"/>
    <s v="7 al 9 de diciembre"/>
    <d v="2018-12-09T00:00:00"/>
    <n v="12"/>
    <n v="20"/>
    <s v="Malaika - Muestra Danzas Árabes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7 al 9 de diciembre"/>
    <d v="2018-12-09T00:00:00"/>
    <n v="12"/>
    <n v="21"/>
    <s v="Gran Tablao: La Flamencura no tiene cura"/>
    <s v="Bowling Strike"/>
    <s v="Azcuenaga"/>
    <s v="365"/>
    <s v="Pergamino"/>
    <n v="2477"/>
    <s v="640064"/>
    <s v="https://www.facebook.com/bowling.pergamino/"/>
    <n v="-33.894314657999999"/>
    <n v="-60.566910772999996"/>
    <x v="0"/>
  </r>
  <r>
    <n v="2018"/>
    <s v="7 al 9 de diciembre"/>
    <d v="2018-12-09T00:00:00"/>
    <n v="12"/>
    <n v="21"/>
    <s v="Circo de los sueños- Festival 2018"/>
    <s v="Club 25 de mayo"/>
    <s v="25 de mayo"/>
    <n v="1170"/>
    <s v="Pergamino"/>
    <n v="0"/>
    <n v="0"/>
    <n v="0"/>
    <n v="-33.8992"/>
    <n v="-60.573582000000002"/>
    <x v="0"/>
  </r>
  <r>
    <n v="2018"/>
    <s v="7 al 9 de diciembre"/>
    <d v="2018-12-09T00:00:00"/>
    <n v="12"/>
    <n v="22"/>
    <s v="Muestra Taller de Música Tony Vercellino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14 al 16 de diciembre"/>
    <d v="2018-12-14T00:00:00"/>
    <n v="12"/>
    <n v="20.3"/>
    <s v="Carina Fajar: Muestra Danzas Arabes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14 al 16 de diciembre"/>
    <d v="2018-12-14T00:00:00"/>
    <n v="12"/>
    <n v="21"/>
    <s v="Ritmo Club Pergamino: Muestra 2018 de batería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14 al 16 de diciembre"/>
    <d v="2018-12-14T00:00:00"/>
    <n v="12"/>
    <n v="23"/>
    <s v="La Herida Fundamental: Poesía en Vivo ¡Fin de año!"/>
    <s v="Zappa Bar"/>
    <s v="Dr. Alem"/>
    <n v="373"/>
    <s v="Pergamino"/>
    <n v="0"/>
    <n v="0"/>
    <s v="https://www.facebook.com/zappa.bar.7"/>
    <n v="-33.893002199999998"/>
    <n v="-60.573340399999999"/>
    <x v="0"/>
  </r>
  <r>
    <n v="2018"/>
    <s v="14 al 16 de diciembre"/>
    <d v="2018-12-14T00:00:00"/>
    <n v="12"/>
    <n v="23.3"/>
    <s v="Royal Caramel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14 al 16 de diciembre"/>
    <d v="2018-12-15T00:00:00"/>
    <n v="12"/>
    <n v="20"/>
    <s v="Muestra Academia El Resero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14 al 16 de diciembre"/>
    <d v="2018-12-15T00:00:00"/>
    <n v="12"/>
    <n v="21"/>
    <s v="Yoana Pizano: &quot;Arabia” – Muestra Danzas Árabes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14 al 16 de diciembre"/>
    <d v="2018-12-15T00:00:00"/>
    <n v="12"/>
    <n v="21.3"/>
    <s v="K-TRAS-K RENOVADO"/>
    <s v="Bowling Strike"/>
    <s v="Azcuenaga"/>
    <s v="365"/>
    <s v="Pergamino"/>
    <n v="2477"/>
    <s v="640064"/>
    <s v="https://www.facebook.com/bowling.pergamino/"/>
    <n v="-33.894314657999999"/>
    <n v="-60.566910772999996"/>
    <x v="0"/>
  </r>
  <r>
    <n v="2018"/>
    <s v="14 al 16 de diciembre"/>
    <d v="2018-12-15T00:00:00"/>
    <n v="12"/>
    <n v="22"/>
    <s v="Connie y Pablo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14 al 16 de diciembre"/>
    <d v="2018-12-15T00:00:00"/>
    <n v="12"/>
    <n v="23.5"/>
    <s v="Cruentos / Maleficios / Fractal"/>
    <s v="Katmandú Bar Rock"/>
    <s v="Av. Presidente Perón y ruta"/>
    <n v="8"/>
    <s v="Pergamino"/>
    <n v="2477"/>
    <n v="654725"/>
    <s v="https://www.facebook.com/Katmand%C3%BA-Bar-Rock-Pergamino-1768999483189306/"/>
    <n v="0"/>
    <n v="0"/>
    <x v="0"/>
  </r>
  <r>
    <n v="2018"/>
    <s v="14 al 16 de diciembre"/>
    <d v="2018-12-15T00:00:00"/>
    <n v="12"/>
    <n v="23.59"/>
    <s v="Dioniso -Fiesta y Hedonismo-"/>
    <s v="Sur Ruin Bar"/>
    <s v="General Paz"/>
    <n v="621"/>
    <s v="Pergamino"/>
    <n v="2477"/>
    <n v="590028"/>
    <s v="https://www.facebook.com/barRUINsur/?fref=mentions"/>
    <n v="-33.898871"/>
    <n v="-60.577704599999997"/>
    <x v="0"/>
  </r>
  <r>
    <n v="2018"/>
    <s v="14 al 16 de diciembre"/>
    <d v="2018-12-15T00:00:00"/>
    <n v="12"/>
    <n v="23.59"/>
    <s v="Delfines de Etiopía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14 al 16 de diciembre"/>
    <d v="2018-12-16T00:00:00"/>
    <n v="12"/>
    <n v="17"/>
    <s v="Expo Vegan Pergamino II"/>
    <s v="Fronda"/>
    <s v="Castelli"/>
    <n v="26"/>
    <s v="Pergamino"/>
    <n v="0"/>
    <n v="0"/>
    <n v="0"/>
    <n v="-33.9019142"/>
    <n v="-60.571588200000001"/>
    <x v="0"/>
  </r>
  <r>
    <n v="2018"/>
    <s v="14 al 16 de diciembre"/>
    <d v="2018-12-16T00:00:00"/>
    <n v="12"/>
    <n v="19"/>
    <s v="Cerca de lo normal"/>
    <s v="Habemus Theatrum"/>
    <s v="Pinto"/>
    <s v="918"/>
    <s v="Pergamino"/>
    <n v="2477"/>
    <s v="357537"/>
    <s v="https://www.facebook.com/habemustheatrum/"/>
    <n v="-33.890657251"/>
    <n v="-60.575283298999999"/>
    <x v="0"/>
  </r>
  <r>
    <n v="2018"/>
    <s v="14 al 16 de diciembre"/>
    <d v="2018-12-16T00:00:00"/>
    <n v="12"/>
    <n v="19"/>
    <s v="Feria Verde Agroecológica"/>
    <s v="Parque España"/>
    <s v="España"/>
    <n v="200"/>
    <s v="Pergamino"/>
    <n v="0"/>
    <n v="0"/>
    <n v="0"/>
    <n v="-33.898939200000001"/>
    <n v="-60.5779876"/>
    <x v="1"/>
  </r>
  <r>
    <n v="2018"/>
    <s v="14 al 16 de diciembre"/>
    <d v="2018-12-16T00:00:00"/>
    <n v="12"/>
    <n v="19"/>
    <s v="Muestra Cierre de Temporada 2018"/>
    <s v="Cirkimanía"/>
    <s v="Larrea"/>
    <n v="556"/>
    <s v="Pergamino"/>
    <n v="0"/>
    <n v="0"/>
    <s v="https://www.facebook.com/CIRKIMANIA-escuela-de-circo-Pergamino-211494538096/"/>
    <n v="-33.901802113503997"/>
    <n v="-60.575652122497999"/>
    <x v="0"/>
  </r>
  <r>
    <n v="2018"/>
    <s v="14 al 16 de diciembre"/>
    <d v="2018-12-16T00:00:00"/>
    <n v="12"/>
    <n v="20"/>
    <s v="Proyección de corto &quot;48 horas Pergamino&quot; / La Cortada Cultural"/>
    <s v="La Cortada Cultural"/>
    <s v="Valentin Potente"/>
    <n v="135"/>
    <s v="Pergamino"/>
    <n v="0"/>
    <n v="0"/>
    <s v="https://www.facebook.com/cortadacultural/"/>
    <n v="-33.885987800000002"/>
    <n v="-60.581341600000002"/>
    <x v="0"/>
  </r>
  <r>
    <n v="2018"/>
    <s v="14 al 16 de diciembre"/>
    <d v="2018-12-16T00:00:00"/>
    <n v="12"/>
    <n v="20.3"/>
    <s v="Tangos a la gorra"/>
    <s v="Club Traffico Old's Boys"/>
    <s v="Velez  Sarsfield "/>
    <n v="398"/>
    <s v="Pergamino    "/>
    <n v="2477"/>
    <n v="438089"/>
    <n v="0"/>
    <n v="-33.889674599999999"/>
    <n v="-60.566456799999997"/>
    <x v="0"/>
  </r>
  <r>
    <n v="2018"/>
    <s v="14 al 16 de diciembre"/>
    <d v="2018-12-16T00:00:00"/>
    <n v="12"/>
    <n v="21"/>
    <s v="Agostina Churin: “Qalb” - Muestra Danzas Árabes"/>
    <s v="Teatro Municipal Unión Ferroviaria"/>
    <s v="Alsina"/>
    <s v="530"/>
    <s v="Pergamino"/>
    <n v="2477"/>
    <s v="416600"/>
    <s v="https://www.facebook.com/TeatroMunicipalPergamino/"/>
    <n v="-33.889952282000003"/>
    <n v="-60.570046374999997"/>
    <x v="1"/>
  </r>
  <r>
    <n v="2018"/>
    <s v="21 al 23 de diciembre"/>
    <d v="2018-12-21T00:00:00"/>
    <n v="12"/>
    <n v="21"/>
    <s v="Vocal Canto"/>
    <s v="Colegio de Escribanos Pergamino"/>
    <s v="Dr. Alem"/>
    <n v="623"/>
    <s v="Pergamino"/>
    <n v="2477"/>
    <n v="423971"/>
    <s v="http://www.colescba.org.ar/portal/"/>
    <n v="0"/>
    <n v="0"/>
    <x v="0"/>
  </r>
  <r>
    <n v="2018"/>
    <s v="21 al 23 de diciembre"/>
    <d v="2018-12-21T00:00:00"/>
    <n v="12"/>
    <n v="22"/>
    <s v="Santo Diablo - Musica en Vivo"/>
    <s v="Pinto Pinta Cervecería"/>
    <s v="Pinto"/>
    <n v="719"/>
    <s v="Pergamino"/>
    <n v="2477"/>
    <n v="502252"/>
    <s v="https://www.facebook.com/pintopinta719/"/>
    <n v="-33.891354"/>
    <n v="-60.575522100000001"/>
    <x v="0"/>
  </r>
  <r>
    <n v="2018"/>
    <s v="21 al 23 de diciembre"/>
    <d v="2018-12-21T00:00:00"/>
    <n v="12"/>
    <n v="22.3"/>
    <s v="Paulina Torres y Cristian Capurelli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1 al 23 de diciembre"/>
    <d v="2018-12-21T00:00:00"/>
    <n v="12"/>
    <n v="23"/>
    <s v="Genjíbaros / Malos Parejos / A contra mano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21 al 23 de diciembre"/>
    <d v="2018-12-21T00:00:00"/>
    <n v="12"/>
    <n v="23.55"/>
    <s v="Recital en vivo El Muni"/>
    <s v="Sur Ruin Bar"/>
    <s v="General Paz"/>
    <n v="621"/>
    <s v="Pergamino"/>
    <n v="2477"/>
    <n v="590028"/>
    <s v="https://www.facebook.com/barRUINsur/?fref=mentions"/>
    <n v="-33.898871"/>
    <n v="-60.577704599999997"/>
    <x v="0"/>
  </r>
  <r>
    <n v="2018"/>
    <s v="21 al 23 de diciembre"/>
    <d v="2018-12-22T00:00:00"/>
    <n v="12"/>
    <n v="17"/>
    <s v="Santa Julia Rock II: Poli, Desoriente, Chabón, Pour pour, Honky Tonk, La Cisura"/>
    <s v="Plaza Santa Julia"/>
    <s v="Comandante Espora"/>
    <n v="1800"/>
    <s v="Pergamino"/>
    <n v="0"/>
    <n v="0"/>
    <n v="0"/>
    <n v="-33.915149999999997"/>
    <n v="-60.598215000000003"/>
    <x v="0"/>
  </r>
  <r>
    <n v="2018"/>
    <s v="21 al 23 de diciembre"/>
    <d v="2018-12-22T00:00:00"/>
    <n v="12"/>
    <n v="21"/>
    <s v="Muestra Anual academia &quot;El Malevo&quot;"/>
    <s v="Casa de la Cultura"/>
    <s v="Gral Paz"/>
    <n v="600"/>
    <s v="Pergamino"/>
    <n v="2477"/>
    <s v="411099"/>
    <s v="https://www.facebook.com/fundacioncasadelaculturapergamino/"/>
    <n v="-33.899078641999999"/>
    <n v="-60.575558661000002"/>
    <x v="0"/>
  </r>
  <r>
    <n v="2018"/>
    <s v="21 al 23 de diciembre"/>
    <d v="2018-12-22T00:00:00"/>
    <n v="12"/>
    <n v="22.3"/>
    <s v="El glorioso velatorio de la Juana Pájaro"/>
    <s v="Florentino Teatro Bar"/>
    <s v="Lorenzo Moreno"/>
    <s v="982"/>
    <s v="Pergamino"/>
    <n v="2477"/>
    <s v="412668"/>
    <s v="https://www.facebook.com/florentino.bar/"/>
    <n v="-33.900157634000003"/>
    <n v="-60.566681676000002"/>
    <x v="0"/>
  </r>
  <r>
    <n v="2018"/>
    <s v="21 al 23 de diciembre"/>
    <d v="2018-12-22T00:00:00"/>
    <n v="12"/>
    <n v="23"/>
    <s v="DJ Set Progressive House"/>
    <s v="Pinto Pinta Cervecería"/>
    <s v="Pinto"/>
    <n v="719"/>
    <s v="Pergamino"/>
    <n v="2477"/>
    <n v="502252"/>
    <s v="https://www.facebook.com/pintopinta719/"/>
    <n v="-33.891354"/>
    <n v="-60.575522100000001"/>
    <x v="0"/>
  </r>
  <r>
    <n v="2018"/>
    <s v="21 al 23 de diciembre"/>
    <d v="2018-12-22T00:00:00"/>
    <n v="12"/>
    <n v="23.15"/>
    <s v="Nico Cualino y Amigos"/>
    <s v="Casa Bemba"/>
    <s v="Alsina"/>
    <s v="950"/>
    <s v="Pergamino"/>
    <n v="2477"/>
    <s v="433580"/>
    <s v="https://www.facebook.com/casabembapergamino/"/>
    <n v="-33.8884227"/>
    <n v="-60.574532099999999"/>
    <x v="0"/>
  </r>
  <r>
    <n v="2018"/>
    <s v="21 al 23 de diciembre"/>
    <d v="2018-12-22T00:00:00"/>
    <n v="12"/>
    <n v="23.3"/>
    <s v="Los pelados / re santa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21 al 23 de diciembre"/>
    <d v="2018-12-23T00:00:00"/>
    <n v="12"/>
    <n v="21"/>
    <s v="Maifren y Cuadrumano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28 al 31 de diciembre"/>
    <d v="2018-12-28T00:00:00"/>
    <n v="12"/>
    <n v="19"/>
    <s v="Despedida del Año Dir. de Juventud"/>
    <s v="Plaza Merced"/>
    <s v="Merced"/>
    <n v="900"/>
    <s v="Pergamino"/>
    <n v="0"/>
    <n v="0"/>
    <n v="0"/>
    <n v="-33.8959063"/>
    <n v="-60.574914700000001"/>
    <x v="4"/>
  </r>
  <r>
    <n v="2018"/>
    <s v="28 al 31 de diciembre"/>
    <d v="2018-12-28T00:00:00"/>
    <n v="12"/>
    <n v="23.3"/>
    <s v="Frida y Atila de la Pampa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28 al 31 de diciembre"/>
    <d v="2018-12-28T00:00:00"/>
    <n v="12"/>
    <n v="23.59"/>
    <s v="Fiesta Diversa"/>
    <s v="Sur Ruin Bar"/>
    <s v="General Paz"/>
    <n v="621"/>
    <s v="Pergamino"/>
    <n v="2477"/>
    <n v="590028"/>
    <s v="https://www.facebook.com/barRUINsur/?fref=mentions"/>
    <n v="-33.898871"/>
    <n v="-60.577704599999997"/>
    <x v="0"/>
  </r>
  <r>
    <n v="2018"/>
    <s v="28 al 31 de diciembre"/>
    <d v="2018-12-29T00:00:00"/>
    <n v="12"/>
    <n v="23"/>
    <s v="Kimura"/>
    <s v="Flora Indoor"/>
    <s v="Av. de Mayo "/>
    <n v="250"/>
    <s v="Pergamino"/>
    <n v="0"/>
    <n v="0"/>
    <s v="https://www.facebook.com/Floraindoorpergamino"/>
    <n v="0"/>
    <n v="0"/>
    <x v="0"/>
  </r>
  <r>
    <n v="2018"/>
    <s v="28 al 31 de diciembre"/>
    <d v="2018-12-29T00:00:00"/>
    <n v="12"/>
    <n v="23.3"/>
    <s v="Palo y a la Bolsa"/>
    <s v="Don Pedro Con Espinas"/>
    <s v="Alvear"/>
    <s v="1545"/>
    <s v="Pergamino"/>
    <n v="2477"/>
    <s v="331571"/>
    <s v="https://www.facebook.com/DonPedroConEspinas/"/>
    <n v="-33.903815299999998"/>
    <n v="-60.5767138"/>
    <x v="0"/>
  </r>
  <r>
    <n v="2018"/>
    <s v="28 al 31 de diciembre"/>
    <d v="2018-12-31T00:00:00"/>
    <n v="12"/>
    <n v="23.59"/>
    <s v="Kumbiemos el sistema: Baile como quiera"/>
    <s v="Parque España"/>
    <s v="España"/>
    <n v="200"/>
    <s v="Pergamino"/>
    <n v="0"/>
    <n v="0"/>
    <n v="0"/>
    <n v="-33.898939200000001"/>
    <n v="-60.5779876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3" cacheId="1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T8:U14" firstHeaderRow="1" firstDataRow="1" firstDataCol="1"/>
  <pivotFields count="16"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4"/>
        <item x="2"/>
        <item x="0"/>
        <item x="3"/>
        <item t="default"/>
      </items>
    </pivotField>
  </pivotFields>
  <rowFields count="1">
    <field x="1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Actividad" fld="5" subtotal="count" baseField="1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5.hs/" TargetMode="External"/><Relationship Id="rId2" Type="http://schemas.openxmlformats.org/officeDocument/2006/relationships/hyperlink" Target="http://11.hs/" TargetMode="Externa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18.hs/" TargetMode="External"/><Relationship Id="rId4" Type="http://schemas.openxmlformats.org/officeDocument/2006/relationships/hyperlink" Target="http://17.h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923"/>
  <sheetViews>
    <sheetView tabSelected="1" zoomScale="95" zoomScaleNormal="95" workbookViewId="0">
      <pane ySplit="1" topLeftCell="A2" activePane="bottomLeft" state="frozen"/>
      <selection activeCell="F1" sqref="F1"/>
      <selection pane="bottomLeft" activeCell="C924" sqref="C924"/>
    </sheetView>
  </sheetViews>
  <sheetFormatPr baseColWidth="10" defaultColWidth="15.28515625" defaultRowHeight="15" x14ac:dyDescent="0.25"/>
  <cols>
    <col min="1" max="1" width="15.28515625" style="14"/>
    <col min="2" max="2" width="22.7109375" style="14" customWidth="1"/>
    <col min="3" max="4" width="15.28515625" style="25"/>
    <col min="5" max="5" width="15.28515625" style="14"/>
    <col min="6" max="6" width="58.28515625" style="14" customWidth="1"/>
    <col min="7" max="7" width="38.140625" style="14" customWidth="1"/>
    <col min="8" max="12" width="15.28515625" style="14"/>
    <col min="13" max="13" width="62.5703125" style="14" customWidth="1"/>
    <col min="14" max="19" width="15.28515625" style="14"/>
    <col min="20" max="20" width="17.5703125" style="14" bestFit="1" customWidth="1"/>
    <col min="21" max="21" width="19" style="14" bestFit="1" customWidth="1"/>
    <col min="22" max="16384" width="15.28515625" style="14"/>
  </cols>
  <sheetData>
    <row r="1" spans="1:26" s="1" customFormat="1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26" s="1" customFormat="1" ht="15" hidden="1" customHeight="1" x14ac:dyDescent="0.25">
      <c r="A2" s="1">
        <v>2018</v>
      </c>
      <c r="B2" s="1" t="s">
        <v>16</v>
      </c>
      <c r="C2" s="3">
        <v>43112</v>
      </c>
      <c r="D2" s="4">
        <f>MONTH(C2)</f>
        <v>1</v>
      </c>
      <c r="E2" s="5">
        <v>22</v>
      </c>
      <c r="F2" s="5" t="s">
        <v>17</v>
      </c>
      <c r="G2" s="6" t="s">
        <v>18</v>
      </c>
      <c r="H2" s="7" t="str">
        <f t="shared" ref="H2:H7" si="0">VLOOKUP(G2,oferentes,2,FALSE)</f>
        <v>Alsina</v>
      </c>
      <c r="I2" s="8" t="str">
        <f t="shared" ref="I2:I7" si="1">VLOOKUP(G2,oferentes,3,FALSE)</f>
        <v>950</v>
      </c>
      <c r="J2" s="8" t="str">
        <f t="shared" ref="J2:J7" si="2">VLOOKUP(G2,oferentes,4,FALSE)</f>
        <v>Pergamino</v>
      </c>
      <c r="K2" s="8">
        <f t="shared" ref="K2:K7" si="3">VLOOKUP(G2,oferentes,5,FALSE)</f>
        <v>2477</v>
      </c>
      <c r="L2" s="8" t="str">
        <f t="shared" ref="L2:L7" si="4">VLOOKUP(G2,oferentes,6,FALSE)</f>
        <v>433580</v>
      </c>
      <c r="M2" s="8" t="str">
        <f t="shared" ref="M2:M7" si="5">VLOOKUP(G2,oferentes,7,FALSE)</f>
        <v>https://www.facebook.com/casabembapergamino/</v>
      </c>
      <c r="N2" s="8">
        <f t="shared" ref="N2:N7" si="6">VLOOKUP(G2,oferentes,8,FALSE)</f>
        <v>-33.8884227</v>
      </c>
      <c r="O2" s="8">
        <f t="shared" ref="O2:O7" si="7">VLOOKUP(G2,oferentes,9,FALSE)</f>
        <v>-60.574532099999999</v>
      </c>
      <c r="P2" s="5" t="s">
        <v>19</v>
      </c>
      <c r="Q2" s="55"/>
      <c r="R2" s="55"/>
      <c r="S2" s="55"/>
      <c r="Z2" s="1" t="s">
        <v>20</v>
      </c>
    </row>
    <row r="3" spans="1:26" s="1" customFormat="1" hidden="1" x14ac:dyDescent="0.25">
      <c r="A3" s="1">
        <v>2018</v>
      </c>
      <c r="B3" s="1" t="s">
        <v>16</v>
      </c>
      <c r="C3" s="3">
        <v>43112</v>
      </c>
      <c r="D3" s="4">
        <f t="shared" ref="D3:D66" si="8">MONTH(C3)</f>
        <v>1</v>
      </c>
      <c r="E3" s="5">
        <v>22</v>
      </c>
      <c r="F3" s="9" t="s">
        <v>21</v>
      </c>
      <c r="G3" s="10" t="s">
        <v>22</v>
      </c>
      <c r="H3" s="7" t="str">
        <f t="shared" si="0"/>
        <v>Azcuenaga</v>
      </c>
      <c r="I3" s="8" t="str">
        <f t="shared" si="1"/>
        <v>365</v>
      </c>
      <c r="J3" s="8" t="str">
        <f t="shared" si="2"/>
        <v>Pergamino</v>
      </c>
      <c r="K3" s="8">
        <f t="shared" si="3"/>
        <v>2477</v>
      </c>
      <c r="L3" s="8" t="str">
        <f t="shared" si="4"/>
        <v>640064</v>
      </c>
      <c r="M3" s="8" t="str">
        <f t="shared" si="5"/>
        <v>https://www.facebook.com/bowling.pergamino/</v>
      </c>
      <c r="N3" s="8">
        <f t="shared" si="6"/>
        <v>-33.894314657999999</v>
      </c>
      <c r="O3" s="8">
        <f t="shared" si="7"/>
        <v>-60.566910772999996</v>
      </c>
      <c r="P3" s="5" t="s">
        <v>19</v>
      </c>
      <c r="Q3" s="55"/>
      <c r="R3" s="55"/>
      <c r="S3" s="55"/>
      <c r="Z3" s="1" t="s">
        <v>23</v>
      </c>
    </row>
    <row r="4" spans="1:26" s="1" customFormat="1" hidden="1" x14ac:dyDescent="0.25">
      <c r="A4" s="1">
        <v>2018</v>
      </c>
      <c r="B4" s="1" t="s">
        <v>16</v>
      </c>
      <c r="C4" s="3">
        <v>43113</v>
      </c>
      <c r="D4" s="4">
        <f t="shared" si="8"/>
        <v>1</v>
      </c>
      <c r="E4" s="5" t="s">
        <v>24</v>
      </c>
      <c r="F4" s="11" t="s">
        <v>25</v>
      </c>
      <c r="G4" s="12" t="s">
        <v>26</v>
      </c>
      <c r="H4" s="7" t="str">
        <f t="shared" si="0"/>
        <v>Alsina</v>
      </c>
      <c r="I4" s="8" t="str">
        <f t="shared" si="1"/>
        <v>205</v>
      </c>
      <c r="J4" s="8" t="str">
        <f t="shared" si="2"/>
        <v>Pergamino</v>
      </c>
      <c r="K4" s="8">
        <f t="shared" si="3"/>
        <v>2477</v>
      </c>
      <c r="L4" s="8" t="str">
        <f t="shared" si="4"/>
        <v>431020</v>
      </c>
      <c r="M4" s="8" t="str">
        <f t="shared" si="5"/>
        <v>https://www.facebook.com/Museo-Apref-Pergamino-1612385522319448/</v>
      </c>
      <c r="N4" s="8">
        <f t="shared" si="6"/>
        <v>-33.890681504</v>
      </c>
      <c r="O4" s="8">
        <f t="shared" si="7"/>
        <v>-60.566680374000001</v>
      </c>
      <c r="P4" s="5" t="s">
        <v>19</v>
      </c>
      <c r="Q4" s="6"/>
      <c r="R4" s="6"/>
      <c r="S4" s="6"/>
      <c r="Z4" s="1" t="s">
        <v>19</v>
      </c>
    </row>
    <row r="5" spans="1:26" s="1" customFormat="1" ht="30" hidden="1" x14ac:dyDescent="0.25">
      <c r="A5" s="1">
        <v>2018</v>
      </c>
      <c r="B5" s="1" t="s">
        <v>16</v>
      </c>
      <c r="C5" s="3">
        <v>43113</v>
      </c>
      <c r="D5" s="4">
        <f t="shared" si="8"/>
        <v>1</v>
      </c>
      <c r="E5" s="10">
        <v>21.3</v>
      </c>
      <c r="F5" s="13" t="s">
        <v>27</v>
      </c>
      <c r="G5" s="10" t="s">
        <v>28</v>
      </c>
      <c r="H5" s="7" t="str">
        <f t="shared" si="0"/>
        <v>Prudencio Gonzalez</v>
      </c>
      <c r="I5" s="8">
        <f t="shared" si="1"/>
        <v>965</v>
      </c>
      <c r="J5" s="8" t="str">
        <f t="shared" si="2"/>
        <v>Pergamino</v>
      </c>
      <c r="K5" s="8">
        <f t="shared" si="3"/>
        <v>2477</v>
      </c>
      <c r="L5" s="8">
        <f t="shared" si="4"/>
        <v>518392</v>
      </c>
      <c r="M5" s="8" t="str">
        <f t="shared" si="5"/>
        <v>https://www.facebook.com/ricardojhaddad/?ref=br_rs</v>
      </c>
      <c r="N5" s="8">
        <f t="shared" si="6"/>
        <v>-33.900309700000001</v>
      </c>
      <c r="O5" s="8">
        <f t="shared" si="7"/>
        <v>-60.568165700000002</v>
      </c>
      <c r="P5" s="5" t="s">
        <v>19</v>
      </c>
      <c r="Q5" s="6"/>
      <c r="R5" s="6"/>
      <c r="S5" s="6"/>
      <c r="Z5" s="1" t="s">
        <v>29</v>
      </c>
    </row>
    <row r="6" spans="1:26" s="1" customFormat="1" hidden="1" x14ac:dyDescent="0.25">
      <c r="A6" s="1">
        <v>2018</v>
      </c>
      <c r="B6" s="1" t="s">
        <v>16</v>
      </c>
      <c r="C6" s="3">
        <v>43113</v>
      </c>
      <c r="D6" s="4">
        <f t="shared" si="8"/>
        <v>1</v>
      </c>
      <c r="E6" s="10">
        <v>22</v>
      </c>
      <c r="F6" s="13" t="s">
        <v>30</v>
      </c>
      <c r="G6" s="6" t="s">
        <v>18</v>
      </c>
      <c r="H6" s="7" t="str">
        <f t="shared" si="0"/>
        <v>Alsina</v>
      </c>
      <c r="I6" s="8" t="str">
        <f t="shared" si="1"/>
        <v>950</v>
      </c>
      <c r="J6" s="8" t="str">
        <f t="shared" si="2"/>
        <v>Pergamino</v>
      </c>
      <c r="K6" s="8">
        <f t="shared" si="3"/>
        <v>2477</v>
      </c>
      <c r="L6" s="8" t="str">
        <f t="shared" si="4"/>
        <v>433580</v>
      </c>
      <c r="M6" s="8" t="str">
        <f t="shared" si="5"/>
        <v>https://www.facebook.com/casabembapergamino/</v>
      </c>
      <c r="N6" s="8">
        <f t="shared" si="6"/>
        <v>-33.8884227</v>
      </c>
      <c r="O6" s="8">
        <f t="shared" si="7"/>
        <v>-60.574532099999999</v>
      </c>
      <c r="P6" s="5" t="s">
        <v>19</v>
      </c>
      <c r="Q6" s="55"/>
      <c r="R6" s="55"/>
      <c r="S6" s="55"/>
    </row>
    <row r="7" spans="1:26" s="1" customFormat="1" hidden="1" x14ac:dyDescent="0.25">
      <c r="A7" s="1">
        <v>2018</v>
      </c>
      <c r="B7" s="1" t="s">
        <v>16</v>
      </c>
      <c r="C7" s="3">
        <v>43113</v>
      </c>
      <c r="D7" s="4">
        <f t="shared" si="8"/>
        <v>1</v>
      </c>
      <c r="E7" s="10">
        <v>22</v>
      </c>
      <c r="F7" s="13" t="s">
        <v>31</v>
      </c>
      <c r="G7" s="10" t="s">
        <v>22</v>
      </c>
      <c r="H7" s="7" t="str">
        <f t="shared" si="0"/>
        <v>Azcuenaga</v>
      </c>
      <c r="I7" s="8" t="str">
        <f t="shared" si="1"/>
        <v>365</v>
      </c>
      <c r="J7" s="8" t="str">
        <f t="shared" si="2"/>
        <v>Pergamino</v>
      </c>
      <c r="K7" s="8">
        <f t="shared" si="3"/>
        <v>2477</v>
      </c>
      <c r="L7" s="8" t="str">
        <f t="shared" si="4"/>
        <v>640064</v>
      </c>
      <c r="M7" s="8" t="str">
        <f t="shared" si="5"/>
        <v>https://www.facebook.com/bowling.pergamino/</v>
      </c>
      <c r="N7" s="8">
        <f t="shared" si="6"/>
        <v>-33.894314657999999</v>
      </c>
      <c r="O7" s="8">
        <f t="shared" si="7"/>
        <v>-60.566910772999996</v>
      </c>
      <c r="P7" s="5" t="s">
        <v>19</v>
      </c>
      <c r="Q7" s="55"/>
      <c r="R7" s="55"/>
      <c r="S7" s="55"/>
    </row>
    <row r="8" spans="1:26" s="1" customFormat="1" ht="30" hidden="1" x14ac:dyDescent="0.25">
      <c r="A8" s="1">
        <v>2018</v>
      </c>
      <c r="B8" s="1" t="s">
        <v>16</v>
      </c>
      <c r="C8" s="3">
        <v>43113</v>
      </c>
      <c r="D8" s="4">
        <f t="shared" si="8"/>
        <v>1</v>
      </c>
      <c r="E8" s="5">
        <v>22</v>
      </c>
      <c r="F8" s="10" t="s">
        <v>32</v>
      </c>
      <c r="G8" s="6" t="s">
        <v>33</v>
      </c>
      <c r="H8" s="7" t="str">
        <f t="shared" ref="H8:H13" si="9">VLOOKUP(G8,oferentes,2,FALSE)</f>
        <v>Lorenzo Moreno</v>
      </c>
      <c r="I8" s="8" t="str">
        <f t="shared" ref="I8:I13" si="10">VLOOKUP(G8,oferentes,3,FALSE)</f>
        <v>982</v>
      </c>
      <c r="J8" s="8" t="str">
        <f t="shared" ref="J8:J13" si="11">VLOOKUP(G8,oferentes,4,FALSE)</f>
        <v>Pergamino</v>
      </c>
      <c r="K8" s="8">
        <f t="shared" ref="K8:K13" si="12">VLOOKUP(G8,oferentes,5,FALSE)</f>
        <v>2477</v>
      </c>
      <c r="L8" s="8" t="str">
        <f t="shared" ref="L8:L13" si="13">VLOOKUP(G8,oferentes,6,FALSE)</f>
        <v>412668</v>
      </c>
      <c r="M8" s="8" t="str">
        <f t="shared" ref="M8:M13" si="14">VLOOKUP(G8,oferentes,7,FALSE)</f>
        <v>https://www.facebook.com/florentino.bar/</v>
      </c>
      <c r="N8" s="8">
        <f t="shared" ref="N8:N13" si="15">VLOOKUP(G8,oferentes,8,FALSE)</f>
        <v>-33.900157634000003</v>
      </c>
      <c r="O8" s="8">
        <f t="shared" ref="O8:O13" si="16">VLOOKUP(G8,oferentes,9,FALSE)</f>
        <v>-60.566681676000002</v>
      </c>
      <c r="P8" s="5" t="s">
        <v>19</v>
      </c>
      <c r="Q8" s="55"/>
      <c r="R8" s="55"/>
      <c r="S8" s="55"/>
      <c r="T8" s="52" t="s">
        <v>1020</v>
      </c>
      <c r="U8" t="s">
        <v>1023</v>
      </c>
      <c r="V8"/>
    </row>
    <row r="9" spans="1:26" s="1" customFormat="1" hidden="1" x14ac:dyDescent="0.25">
      <c r="A9" s="1">
        <v>2018</v>
      </c>
      <c r="B9" s="1" t="s">
        <v>34</v>
      </c>
      <c r="C9" s="3">
        <v>43119</v>
      </c>
      <c r="D9" s="4">
        <f t="shared" si="8"/>
        <v>1</v>
      </c>
      <c r="E9" s="5">
        <v>21.3</v>
      </c>
      <c r="F9" s="5" t="s">
        <v>35</v>
      </c>
      <c r="G9" s="6" t="s">
        <v>22</v>
      </c>
      <c r="H9" s="7" t="str">
        <f t="shared" si="9"/>
        <v>Azcuenaga</v>
      </c>
      <c r="I9" s="8" t="str">
        <f t="shared" si="10"/>
        <v>365</v>
      </c>
      <c r="J9" s="8" t="str">
        <f t="shared" si="11"/>
        <v>Pergamino</v>
      </c>
      <c r="K9" s="8">
        <f t="shared" si="12"/>
        <v>2477</v>
      </c>
      <c r="L9" s="8" t="str">
        <f t="shared" si="13"/>
        <v>640064</v>
      </c>
      <c r="M9" s="8" t="str">
        <f t="shared" si="14"/>
        <v>https://www.facebook.com/bowling.pergamino/</v>
      </c>
      <c r="N9" s="8">
        <f t="shared" si="15"/>
        <v>-33.894314657999999</v>
      </c>
      <c r="O9" s="8">
        <f t="shared" si="16"/>
        <v>-60.566910772999996</v>
      </c>
      <c r="P9" s="5" t="s">
        <v>19</v>
      </c>
      <c r="Q9" s="55"/>
      <c r="R9" s="55"/>
      <c r="S9" s="55"/>
      <c r="T9" s="53" t="s">
        <v>29</v>
      </c>
      <c r="U9" s="54">
        <v>196</v>
      </c>
      <c r="V9"/>
    </row>
    <row r="10" spans="1:26" s="1" customFormat="1" hidden="1" x14ac:dyDescent="0.25">
      <c r="A10" s="1">
        <v>2018</v>
      </c>
      <c r="B10" s="1" t="s">
        <v>34</v>
      </c>
      <c r="C10" s="3">
        <v>43119</v>
      </c>
      <c r="D10" s="4">
        <f t="shared" si="8"/>
        <v>1</v>
      </c>
      <c r="E10" s="5">
        <v>22.3</v>
      </c>
      <c r="F10" s="9" t="s">
        <v>36</v>
      </c>
      <c r="G10" s="12" t="s">
        <v>37</v>
      </c>
      <c r="H10" s="7" t="str">
        <f t="shared" si="9"/>
        <v>Pinto</v>
      </c>
      <c r="I10" s="8">
        <f t="shared" si="10"/>
        <v>719</v>
      </c>
      <c r="J10" s="8" t="str">
        <f t="shared" si="11"/>
        <v>Pergamino</v>
      </c>
      <c r="K10" s="8">
        <f t="shared" si="12"/>
        <v>2477</v>
      </c>
      <c r="L10" s="8">
        <f t="shared" si="13"/>
        <v>502252</v>
      </c>
      <c r="M10" s="8" t="str">
        <f t="shared" si="14"/>
        <v>https://www.facebook.com/pintopinta719/</v>
      </c>
      <c r="N10" s="8">
        <f t="shared" si="15"/>
        <v>-33.891354</v>
      </c>
      <c r="O10" s="8">
        <f t="shared" si="16"/>
        <v>-60.575522100000001</v>
      </c>
      <c r="P10" s="5" t="s">
        <v>19</v>
      </c>
      <c r="Q10" s="55"/>
      <c r="R10" s="55"/>
      <c r="S10" s="55"/>
      <c r="T10" s="53" t="s">
        <v>20</v>
      </c>
      <c r="U10" s="54">
        <v>20</v>
      </c>
      <c r="V10"/>
    </row>
    <row r="11" spans="1:26" s="1" customFormat="1" ht="30" hidden="1" x14ac:dyDescent="0.25">
      <c r="A11" s="1">
        <v>2018</v>
      </c>
      <c r="B11" s="1" t="s">
        <v>34</v>
      </c>
      <c r="C11" s="3">
        <v>43119</v>
      </c>
      <c r="D11" s="4">
        <f t="shared" si="8"/>
        <v>1</v>
      </c>
      <c r="E11" s="5">
        <v>23.3</v>
      </c>
      <c r="F11" s="9" t="s">
        <v>38</v>
      </c>
      <c r="G11" s="12" t="s">
        <v>39</v>
      </c>
      <c r="H11" s="7" t="str">
        <f t="shared" si="9"/>
        <v>Dr. Alem</v>
      </c>
      <c r="I11" s="8">
        <f t="shared" si="10"/>
        <v>373</v>
      </c>
      <c r="J11" s="8" t="str">
        <f t="shared" si="11"/>
        <v>Pergamino</v>
      </c>
      <c r="K11" s="8">
        <f t="shared" si="12"/>
        <v>0</v>
      </c>
      <c r="L11" s="8">
        <f t="shared" si="13"/>
        <v>0</v>
      </c>
      <c r="M11" s="8" t="str">
        <f t="shared" si="14"/>
        <v>https://www.facebook.com/zappa.bar.7</v>
      </c>
      <c r="N11" s="8">
        <f t="shared" si="15"/>
        <v>-33.893002199999998</v>
      </c>
      <c r="O11" s="8">
        <f t="shared" si="16"/>
        <v>-60.573340399999999</v>
      </c>
      <c r="P11" s="5" t="s">
        <v>19</v>
      </c>
      <c r="Q11" s="55"/>
      <c r="R11" s="55"/>
      <c r="S11" s="55"/>
      <c r="T11" s="53" t="s">
        <v>23</v>
      </c>
      <c r="U11" s="54">
        <v>138</v>
      </c>
      <c r="V11"/>
    </row>
    <row r="12" spans="1:26" s="1" customFormat="1" hidden="1" x14ac:dyDescent="0.25">
      <c r="A12" s="1">
        <v>2018</v>
      </c>
      <c r="B12" s="1" t="s">
        <v>34</v>
      </c>
      <c r="C12" s="3">
        <v>43120</v>
      </c>
      <c r="D12" s="4">
        <f t="shared" si="8"/>
        <v>1</v>
      </c>
      <c r="E12" s="5" t="s">
        <v>24</v>
      </c>
      <c r="F12" s="11" t="s">
        <v>25</v>
      </c>
      <c r="G12" s="12" t="s">
        <v>26</v>
      </c>
      <c r="H12" s="7" t="str">
        <f t="shared" si="9"/>
        <v>Alsina</v>
      </c>
      <c r="I12" s="8" t="str">
        <f t="shared" si="10"/>
        <v>205</v>
      </c>
      <c r="J12" s="8" t="str">
        <f t="shared" si="11"/>
        <v>Pergamino</v>
      </c>
      <c r="K12" s="8">
        <f t="shared" si="12"/>
        <v>2477</v>
      </c>
      <c r="L12" s="8" t="str">
        <f t="shared" si="13"/>
        <v>431020</v>
      </c>
      <c r="M12" s="8" t="str">
        <f t="shared" si="14"/>
        <v>https://www.facebook.com/Museo-Apref-Pergamino-1612385522319448/</v>
      </c>
      <c r="N12" s="8">
        <f t="shared" si="15"/>
        <v>-33.890681504</v>
      </c>
      <c r="O12" s="8">
        <f t="shared" si="16"/>
        <v>-60.566680374000001</v>
      </c>
      <c r="P12" s="5" t="s">
        <v>19</v>
      </c>
      <c r="Q12" s="55"/>
      <c r="R12" s="55"/>
      <c r="S12" s="55"/>
      <c r="T12" s="53" t="s">
        <v>19</v>
      </c>
      <c r="U12" s="54">
        <v>565</v>
      </c>
      <c r="V12"/>
    </row>
    <row r="13" spans="1:26" s="1" customFormat="1" hidden="1" x14ac:dyDescent="0.25">
      <c r="A13" s="1">
        <v>2018</v>
      </c>
      <c r="B13" s="1" t="s">
        <v>34</v>
      </c>
      <c r="C13" s="3">
        <v>43120</v>
      </c>
      <c r="D13" s="4">
        <f t="shared" si="8"/>
        <v>1</v>
      </c>
      <c r="E13" s="5" t="s">
        <v>40</v>
      </c>
      <c r="F13" s="13" t="s">
        <v>41</v>
      </c>
      <c r="G13" s="6" t="s">
        <v>42</v>
      </c>
      <c r="H13" s="7" t="str">
        <f t="shared" si="9"/>
        <v>Ruta 8 km. 206</v>
      </c>
      <c r="I13" s="8">
        <f t="shared" si="10"/>
        <v>0</v>
      </c>
      <c r="J13" s="8" t="str">
        <f t="shared" si="11"/>
        <v>Urquiza</v>
      </c>
      <c r="K13" s="8">
        <f t="shared" si="12"/>
        <v>0</v>
      </c>
      <c r="L13" s="8">
        <f t="shared" si="13"/>
        <v>0</v>
      </c>
      <c r="M13" s="8" t="str">
        <f t="shared" si="14"/>
        <v>https://www.facebook.com/Festival-de-la-Tierra-F%C3%A9rtil-822185371204216/</v>
      </c>
      <c r="N13" s="8">
        <f t="shared" si="15"/>
        <v>-33.924670300000002</v>
      </c>
      <c r="O13" s="8">
        <f t="shared" si="16"/>
        <v>-60.391034415</v>
      </c>
      <c r="P13" s="5" t="s">
        <v>29</v>
      </c>
      <c r="Q13" s="55"/>
      <c r="R13" s="55"/>
      <c r="S13" s="55"/>
      <c r="T13" s="53" t="s">
        <v>1021</v>
      </c>
      <c r="U13" s="54">
        <v>2</v>
      </c>
      <c r="V13"/>
    </row>
    <row r="14" spans="1:26" s="1" customFormat="1" hidden="1" x14ac:dyDescent="0.25">
      <c r="A14" s="1">
        <v>2018</v>
      </c>
      <c r="B14" s="1" t="s">
        <v>34</v>
      </c>
      <c r="C14" s="3">
        <v>43120</v>
      </c>
      <c r="D14" s="4">
        <f t="shared" si="8"/>
        <v>1</v>
      </c>
      <c r="E14" s="5">
        <v>22</v>
      </c>
      <c r="F14" s="10" t="s">
        <v>43</v>
      </c>
      <c r="G14" s="14" t="s">
        <v>44</v>
      </c>
      <c r="H14" s="7" t="str">
        <f t="shared" ref="H14:H21" si="17">VLOOKUP(G14,oferentes,2,FALSE)</f>
        <v>Alvear</v>
      </c>
      <c r="I14" s="8" t="str">
        <f t="shared" ref="I14:I21" si="18">VLOOKUP(G14,oferentes,3,FALSE)</f>
        <v>1545</v>
      </c>
      <c r="J14" s="8" t="str">
        <f t="shared" ref="J14:J21" si="19">VLOOKUP(G14,oferentes,4,FALSE)</f>
        <v>Pergamino</v>
      </c>
      <c r="K14" s="8">
        <f t="shared" ref="K14:K21" si="20">VLOOKUP(G14,oferentes,5,FALSE)</f>
        <v>2477</v>
      </c>
      <c r="L14" s="8" t="str">
        <f t="shared" ref="L14:L21" si="21">VLOOKUP(G14,oferentes,6,FALSE)</f>
        <v>331571</v>
      </c>
      <c r="M14" s="8" t="str">
        <f t="shared" ref="M14:M21" si="22">VLOOKUP(G14,oferentes,7,FALSE)</f>
        <v>https://www.facebook.com/DonPedroConEspinas/</v>
      </c>
      <c r="N14" s="8">
        <f t="shared" ref="N14:N21" si="23">VLOOKUP(G14,oferentes,8,FALSE)</f>
        <v>-33.903815299999998</v>
      </c>
      <c r="O14" s="8">
        <f t="shared" ref="O14:O21" si="24">VLOOKUP(G14,oferentes,9,FALSE)</f>
        <v>-60.5767138</v>
      </c>
      <c r="P14" s="5" t="s">
        <v>19</v>
      </c>
      <c r="Q14" s="55"/>
      <c r="R14" s="55"/>
      <c r="S14" s="55"/>
      <c r="T14" s="53" t="s">
        <v>1022</v>
      </c>
      <c r="U14" s="54">
        <v>921</v>
      </c>
      <c r="V14"/>
    </row>
    <row r="15" spans="1:26" s="1" customFormat="1" hidden="1" x14ac:dyDescent="0.25">
      <c r="A15" s="1">
        <v>2018</v>
      </c>
      <c r="B15" s="1" t="s">
        <v>45</v>
      </c>
      <c r="C15" s="3">
        <v>43127</v>
      </c>
      <c r="D15" s="4">
        <f t="shared" si="8"/>
        <v>1</v>
      </c>
      <c r="E15" s="10">
        <v>19</v>
      </c>
      <c r="F15" s="13" t="s">
        <v>46</v>
      </c>
      <c r="G15" s="6" t="s">
        <v>47</v>
      </c>
      <c r="H15" s="7" t="str">
        <f t="shared" si="17"/>
        <v>Gral Paz</v>
      </c>
      <c r="I15" s="8">
        <f t="shared" si="18"/>
        <v>600</v>
      </c>
      <c r="J15" s="8" t="str">
        <f t="shared" si="19"/>
        <v>Pergamino</v>
      </c>
      <c r="K15" s="8">
        <f t="shared" si="20"/>
        <v>2477</v>
      </c>
      <c r="L15" s="8" t="str">
        <f t="shared" si="21"/>
        <v>411099</v>
      </c>
      <c r="M15" s="8" t="str">
        <f t="shared" si="22"/>
        <v>https://www.facebook.com/fundacioncasadelaculturapergamino/</v>
      </c>
      <c r="N15" s="8">
        <f t="shared" si="23"/>
        <v>-33.899078641999999</v>
      </c>
      <c r="O15" s="8">
        <f t="shared" si="24"/>
        <v>-60.575558661000002</v>
      </c>
      <c r="P15" s="5" t="s">
        <v>19</v>
      </c>
      <c r="Q15" s="55"/>
      <c r="R15" s="55"/>
      <c r="S15" s="55"/>
      <c r="T15"/>
      <c r="U15"/>
      <c r="V15"/>
    </row>
    <row r="16" spans="1:26" s="1" customFormat="1" hidden="1" x14ac:dyDescent="0.25">
      <c r="A16" s="1">
        <v>2018</v>
      </c>
      <c r="B16" s="1" t="s">
        <v>45</v>
      </c>
      <c r="C16" s="3">
        <v>43127</v>
      </c>
      <c r="D16" s="4">
        <f t="shared" si="8"/>
        <v>1</v>
      </c>
      <c r="E16" s="1">
        <v>23.3</v>
      </c>
      <c r="F16" s="1" t="s">
        <v>48</v>
      </c>
      <c r="G16" s="6" t="s">
        <v>49</v>
      </c>
      <c r="H16" s="7" t="str">
        <f t="shared" si="17"/>
        <v>Pinto</v>
      </c>
      <c r="I16" s="8" t="str">
        <f t="shared" si="18"/>
        <v>918</v>
      </c>
      <c r="J16" s="8" t="str">
        <f t="shared" si="19"/>
        <v>Pergamino</v>
      </c>
      <c r="K16" s="8">
        <f t="shared" si="20"/>
        <v>2477</v>
      </c>
      <c r="L16" s="8" t="str">
        <f t="shared" si="21"/>
        <v>357537</v>
      </c>
      <c r="M16" s="8" t="str">
        <f t="shared" si="22"/>
        <v>https://www.facebook.com/habemustheatrum/</v>
      </c>
      <c r="N16" s="8">
        <f t="shared" si="23"/>
        <v>-33.890657251</v>
      </c>
      <c r="O16" s="8">
        <f t="shared" si="24"/>
        <v>-60.575283298999999</v>
      </c>
      <c r="P16" s="5" t="s">
        <v>19</v>
      </c>
      <c r="T16"/>
      <c r="U16"/>
      <c r="V16"/>
    </row>
    <row r="17" spans="1:22" s="1" customFormat="1" hidden="1" x14ac:dyDescent="0.25">
      <c r="A17" s="1">
        <v>2018</v>
      </c>
      <c r="B17" s="1" t="s">
        <v>45</v>
      </c>
      <c r="C17" s="3">
        <v>43128</v>
      </c>
      <c r="D17" s="4">
        <f t="shared" si="8"/>
        <v>1</v>
      </c>
      <c r="E17" s="5">
        <v>21</v>
      </c>
      <c r="F17" s="13" t="s">
        <v>50</v>
      </c>
      <c r="G17" s="13" t="s">
        <v>49</v>
      </c>
      <c r="H17" s="7" t="str">
        <f t="shared" si="17"/>
        <v>Pinto</v>
      </c>
      <c r="I17" s="8" t="str">
        <f t="shared" si="18"/>
        <v>918</v>
      </c>
      <c r="J17" s="8" t="str">
        <f t="shared" si="19"/>
        <v>Pergamino</v>
      </c>
      <c r="K17" s="8">
        <f t="shared" si="20"/>
        <v>2477</v>
      </c>
      <c r="L17" s="8" t="str">
        <f t="shared" si="21"/>
        <v>357537</v>
      </c>
      <c r="M17" s="8" t="str">
        <f t="shared" si="22"/>
        <v>https://www.facebook.com/habemustheatrum/</v>
      </c>
      <c r="N17" s="8">
        <f t="shared" si="23"/>
        <v>-33.890657251</v>
      </c>
      <c r="O17" s="8">
        <f t="shared" si="24"/>
        <v>-60.575283298999999</v>
      </c>
      <c r="P17" s="5" t="s">
        <v>19</v>
      </c>
      <c r="T17"/>
      <c r="U17"/>
      <c r="V17"/>
    </row>
    <row r="18" spans="1:22" s="1" customFormat="1" ht="30" hidden="1" x14ac:dyDescent="0.25">
      <c r="A18" s="1">
        <v>2018</v>
      </c>
      <c r="B18" s="1" t="s">
        <v>51</v>
      </c>
      <c r="C18" s="3">
        <v>43133</v>
      </c>
      <c r="D18" s="4">
        <f t="shared" si="8"/>
        <v>2</v>
      </c>
      <c r="E18" s="5">
        <v>20</v>
      </c>
      <c r="F18" s="5" t="s">
        <v>52</v>
      </c>
      <c r="G18" s="6" t="s">
        <v>53</v>
      </c>
      <c r="H18" s="7" t="str">
        <f t="shared" si="17"/>
        <v>Alsina</v>
      </c>
      <c r="I18" s="8" t="str">
        <f t="shared" si="18"/>
        <v>421</v>
      </c>
      <c r="J18" s="8" t="str">
        <f t="shared" si="19"/>
        <v>Pergamino</v>
      </c>
      <c r="K18" s="8">
        <f t="shared" si="20"/>
        <v>2477</v>
      </c>
      <c r="L18" s="8" t="str">
        <f t="shared" si="21"/>
        <v>412374</v>
      </c>
      <c r="M18" s="8" t="str">
        <f t="shared" si="22"/>
        <v>https://www.facebook.com/museopergamino/</v>
      </c>
      <c r="N18" s="8">
        <f t="shared" si="23"/>
        <v>-33.889887301000002</v>
      </c>
      <c r="O18" s="8">
        <f t="shared" si="24"/>
        <v>-60.568698234999999</v>
      </c>
      <c r="P18" s="5" t="s">
        <v>23</v>
      </c>
      <c r="T18"/>
      <c r="U18"/>
      <c r="V18"/>
    </row>
    <row r="19" spans="1:22" s="1" customFormat="1" hidden="1" x14ac:dyDescent="0.25">
      <c r="A19" s="1">
        <v>2018</v>
      </c>
      <c r="B19" s="1" t="s">
        <v>51</v>
      </c>
      <c r="C19" s="3">
        <v>43133</v>
      </c>
      <c r="D19" s="4">
        <f t="shared" si="8"/>
        <v>2</v>
      </c>
      <c r="E19" s="5">
        <v>23</v>
      </c>
      <c r="F19" s="5" t="s">
        <v>54</v>
      </c>
      <c r="G19" s="12" t="s">
        <v>55</v>
      </c>
      <c r="H19" s="7" t="str">
        <f t="shared" si="17"/>
        <v>Av. De Mayo</v>
      </c>
      <c r="I19" s="8">
        <f t="shared" si="18"/>
        <v>143</v>
      </c>
      <c r="J19" s="8" t="str">
        <f t="shared" si="19"/>
        <v>Pergamino</v>
      </c>
      <c r="K19" s="8">
        <f t="shared" si="20"/>
        <v>0</v>
      </c>
      <c r="L19" s="8">
        <f t="shared" si="21"/>
        <v>0</v>
      </c>
      <c r="M19" s="8" t="str">
        <f t="shared" si="22"/>
        <v>https://www.facebook.com/iwokacerveza/</v>
      </c>
      <c r="N19" s="8">
        <f t="shared" si="23"/>
        <v>-33.894674000000002</v>
      </c>
      <c r="O19" s="8">
        <f t="shared" si="24"/>
        <v>-60.569516999999998</v>
      </c>
      <c r="P19" s="5" t="s">
        <v>19</v>
      </c>
      <c r="T19"/>
      <c r="U19"/>
      <c r="V19"/>
    </row>
    <row r="20" spans="1:22" s="1" customFormat="1" hidden="1" x14ac:dyDescent="0.25">
      <c r="A20" s="1">
        <v>2018</v>
      </c>
      <c r="B20" s="1" t="s">
        <v>51</v>
      </c>
      <c r="C20" s="3">
        <v>43134</v>
      </c>
      <c r="D20" s="4">
        <f t="shared" si="8"/>
        <v>2</v>
      </c>
      <c r="E20" s="5">
        <v>18</v>
      </c>
      <c r="F20" s="5" t="s">
        <v>56</v>
      </c>
      <c r="G20" s="13" t="s">
        <v>57</v>
      </c>
      <c r="H20" s="7">
        <f t="shared" si="17"/>
        <v>0</v>
      </c>
      <c r="I20" s="8">
        <f t="shared" si="18"/>
        <v>0</v>
      </c>
      <c r="J20" s="8" t="str">
        <f t="shared" si="19"/>
        <v>Guerrico</v>
      </c>
      <c r="K20" s="8">
        <f t="shared" si="20"/>
        <v>0</v>
      </c>
      <c r="L20" s="8">
        <f t="shared" si="21"/>
        <v>0</v>
      </c>
      <c r="M20" s="8">
        <f t="shared" si="22"/>
        <v>0</v>
      </c>
      <c r="N20" s="8">
        <f t="shared" si="23"/>
        <v>-33.670327700000001</v>
      </c>
      <c r="O20" s="8">
        <f t="shared" si="24"/>
        <v>-60.406409199999999</v>
      </c>
      <c r="P20" s="5" t="s">
        <v>29</v>
      </c>
      <c r="T20"/>
      <c r="U20"/>
      <c r="V20"/>
    </row>
    <row r="21" spans="1:22" s="1" customFormat="1" ht="30" hidden="1" x14ac:dyDescent="0.25">
      <c r="A21" s="1">
        <v>2018</v>
      </c>
      <c r="B21" s="1" t="s">
        <v>51</v>
      </c>
      <c r="C21" s="3">
        <v>43134</v>
      </c>
      <c r="D21" s="4">
        <f t="shared" si="8"/>
        <v>2</v>
      </c>
      <c r="E21" s="5">
        <v>22</v>
      </c>
      <c r="F21" s="5" t="s">
        <v>58</v>
      </c>
      <c r="G21" s="13" t="s">
        <v>33</v>
      </c>
      <c r="H21" s="7" t="str">
        <f t="shared" si="17"/>
        <v>Lorenzo Moreno</v>
      </c>
      <c r="I21" s="8" t="str">
        <f t="shared" si="18"/>
        <v>982</v>
      </c>
      <c r="J21" s="8" t="str">
        <f t="shared" si="19"/>
        <v>Pergamino</v>
      </c>
      <c r="K21" s="8">
        <f t="shared" si="20"/>
        <v>2477</v>
      </c>
      <c r="L21" s="8" t="str">
        <f t="shared" si="21"/>
        <v>412668</v>
      </c>
      <c r="M21" s="8" t="str">
        <f t="shared" si="22"/>
        <v>https://www.facebook.com/florentino.bar/</v>
      </c>
      <c r="N21" s="8">
        <f t="shared" si="23"/>
        <v>-33.900157634000003</v>
      </c>
      <c r="O21" s="8">
        <f t="shared" si="24"/>
        <v>-60.566681676000002</v>
      </c>
      <c r="P21" s="5" t="s">
        <v>19</v>
      </c>
      <c r="T21"/>
      <c r="U21"/>
      <c r="V21"/>
    </row>
    <row r="22" spans="1:22" s="1" customFormat="1" ht="30" hidden="1" x14ac:dyDescent="0.25">
      <c r="A22" s="1">
        <v>2018</v>
      </c>
      <c r="B22" s="1" t="s">
        <v>59</v>
      </c>
      <c r="C22" s="15">
        <v>43140</v>
      </c>
      <c r="D22" s="4">
        <f t="shared" si="8"/>
        <v>2</v>
      </c>
      <c r="E22" s="5">
        <v>20</v>
      </c>
      <c r="F22" s="5" t="s">
        <v>60</v>
      </c>
      <c r="G22" s="6" t="s">
        <v>53</v>
      </c>
      <c r="H22" s="7" t="str">
        <f t="shared" ref="H22:H28" si="25">VLOOKUP(G22,oferentes,2,FALSE)</f>
        <v>Alsina</v>
      </c>
      <c r="I22" s="8" t="str">
        <f t="shared" ref="I22:I28" si="26">VLOOKUP(G22,oferentes,3,FALSE)</f>
        <v>421</v>
      </c>
      <c r="J22" s="8" t="str">
        <f t="shared" ref="J22:J28" si="27">VLOOKUP(G22,oferentes,4,FALSE)</f>
        <v>Pergamino</v>
      </c>
      <c r="K22" s="8">
        <f t="shared" ref="K22:K28" si="28">VLOOKUP(G22,oferentes,5,FALSE)</f>
        <v>2477</v>
      </c>
      <c r="L22" s="8" t="str">
        <f t="shared" ref="L22:L28" si="29">VLOOKUP(G22,oferentes,6,FALSE)</f>
        <v>412374</v>
      </c>
      <c r="M22" s="8" t="str">
        <f t="shared" ref="M22:M28" si="30">VLOOKUP(G22,oferentes,7,FALSE)</f>
        <v>https://www.facebook.com/museopergamino/</v>
      </c>
      <c r="N22" s="8">
        <f t="shared" ref="N22:N28" si="31">VLOOKUP(G22,oferentes,8,FALSE)</f>
        <v>-33.889887301000002</v>
      </c>
      <c r="O22" s="8">
        <f t="shared" ref="O22:O28" si="32">VLOOKUP(G22,oferentes,9,FALSE)</f>
        <v>-60.568698234999999</v>
      </c>
      <c r="P22" s="5" t="s">
        <v>23</v>
      </c>
      <c r="T22"/>
      <c r="U22"/>
      <c r="V22"/>
    </row>
    <row r="23" spans="1:22" s="1" customFormat="1" hidden="1" x14ac:dyDescent="0.25">
      <c r="A23" s="1">
        <v>2018</v>
      </c>
      <c r="B23" s="1" t="s">
        <v>59</v>
      </c>
      <c r="C23" s="3">
        <v>43140</v>
      </c>
      <c r="D23" s="4">
        <f t="shared" si="8"/>
        <v>2</v>
      </c>
      <c r="E23" s="5"/>
      <c r="F23" s="5" t="s">
        <v>61</v>
      </c>
      <c r="G23" s="6" t="s">
        <v>18</v>
      </c>
      <c r="H23" s="7" t="str">
        <f t="shared" si="25"/>
        <v>Alsina</v>
      </c>
      <c r="I23" s="8" t="str">
        <f t="shared" si="26"/>
        <v>950</v>
      </c>
      <c r="J23" s="8" t="str">
        <f t="shared" si="27"/>
        <v>Pergamino</v>
      </c>
      <c r="K23" s="8">
        <f t="shared" si="28"/>
        <v>2477</v>
      </c>
      <c r="L23" s="8" t="str">
        <f t="shared" si="29"/>
        <v>433580</v>
      </c>
      <c r="M23" s="8" t="str">
        <f t="shared" si="30"/>
        <v>https://www.facebook.com/casabembapergamino/</v>
      </c>
      <c r="N23" s="8">
        <f t="shared" si="31"/>
        <v>-33.8884227</v>
      </c>
      <c r="O23" s="8">
        <f t="shared" si="32"/>
        <v>-60.574532099999999</v>
      </c>
      <c r="P23" s="5" t="s">
        <v>19</v>
      </c>
      <c r="Q23" s="6"/>
      <c r="R23" s="6"/>
      <c r="S23" s="6"/>
      <c r="T23"/>
      <c r="U23"/>
      <c r="V23"/>
    </row>
    <row r="24" spans="1:22" s="1" customFormat="1" hidden="1" x14ac:dyDescent="0.25">
      <c r="A24" s="1">
        <v>2018</v>
      </c>
      <c r="B24" s="1" t="s">
        <v>59</v>
      </c>
      <c r="C24" s="3">
        <v>43141</v>
      </c>
      <c r="D24" s="4">
        <f t="shared" si="8"/>
        <v>2</v>
      </c>
      <c r="E24" s="5">
        <v>20</v>
      </c>
      <c r="F24" s="13" t="s">
        <v>62</v>
      </c>
      <c r="G24" s="12" t="s">
        <v>37</v>
      </c>
      <c r="H24" s="7" t="str">
        <f t="shared" si="25"/>
        <v>Pinto</v>
      </c>
      <c r="I24" s="8">
        <f t="shared" si="26"/>
        <v>719</v>
      </c>
      <c r="J24" s="8" t="str">
        <f t="shared" si="27"/>
        <v>Pergamino</v>
      </c>
      <c r="K24" s="8">
        <f t="shared" si="28"/>
        <v>2477</v>
      </c>
      <c r="L24" s="8">
        <f t="shared" si="29"/>
        <v>502252</v>
      </c>
      <c r="M24" s="8" t="str">
        <f t="shared" si="30"/>
        <v>https://www.facebook.com/pintopinta719/</v>
      </c>
      <c r="N24" s="8">
        <f t="shared" si="31"/>
        <v>-33.891354</v>
      </c>
      <c r="O24" s="8">
        <f t="shared" si="32"/>
        <v>-60.575522100000001</v>
      </c>
      <c r="P24" s="5" t="s">
        <v>19</v>
      </c>
      <c r="Q24" s="6"/>
      <c r="R24" s="6"/>
      <c r="S24" s="6"/>
      <c r="T24"/>
      <c r="U24"/>
      <c r="V24"/>
    </row>
    <row r="25" spans="1:22" s="1" customFormat="1" hidden="1" x14ac:dyDescent="0.25">
      <c r="A25" s="1">
        <v>2018</v>
      </c>
      <c r="B25" s="1" t="s">
        <v>59</v>
      </c>
      <c r="C25" s="3">
        <v>43141</v>
      </c>
      <c r="D25" s="4">
        <f t="shared" si="8"/>
        <v>2</v>
      </c>
      <c r="E25" s="5">
        <v>20</v>
      </c>
      <c r="F25" s="5" t="s">
        <v>63</v>
      </c>
      <c r="G25" s="13" t="s">
        <v>64</v>
      </c>
      <c r="H25" s="7">
        <f t="shared" si="25"/>
        <v>0</v>
      </c>
      <c r="I25" s="8">
        <f t="shared" si="26"/>
        <v>0</v>
      </c>
      <c r="J25" s="8" t="str">
        <f t="shared" si="27"/>
        <v>Pergamino</v>
      </c>
      <c r="K25" s="8">
        <f t="shared" si="28"/>
        <v>0</v>
      </c>
      <c r="L25" s="8">
        <f t="shared" si="29"/>
        <v>0</v>
      </c>
      <c r="M25" s="8">
        <f t="shared" si="30"/>
        <v>0</v>
      </c>
      <c r="N25" s="8">
        <f t="shared" si="31"/>
        <v>-34.0300613</v>
      </c>
      <c r="O25" s="8">
        <f t="shared" si="32"/>
        <v>-60.512045999999998</v>
      </c>
      <c r="P25" s="5" t="s">
        <v>29</v>
      </c>
      <c r="Q25" s="6"/>
      <c r="R25" s="6"/>
      <c r="S25" s="6"/>
      <c r="T25"/>
      <c r="U25"/>
      <c r="V25"/>
    </row>
    <row r="26" spans="1:22" s="1" customFormat="1" hidden="1" x14ac:dyDescent="0.25">
      <c r="A26" s="1">
        <v>2018</v>
      </c>
      <c r="B26" s="1" t="s">
        <v>59</v>
      </c>
      <c r="C26" s="3">
        <v>43141</v>
      </c>
      <c r="D26" s="4">
        <f t="shared" si="8"/>
        <v>2</v>
      </c>
      <c r="E26" s="5"/>
      <c r="F26" s="5" t="s">
        <v>65</v>
      </c>
      <c r="G26" s="13" t="s">
        <v>66</v>
      </c>
      <c r="H26" s="7">
        <f t="shared" si="25"/>
        <v>0</v>
      </c>
      <c r="I26" s="8">
        <f t="shared" si="26"/>
        <v>0</v>
      </c>
      <c r="J26" s="8" t="str">
        <f t="shared" si="27"/>
        <v>Pergamino</v>
      </c>
      <c r="K26" s="8">
        <f t="shared" si="28"/>
        <v>0</v>
      </c>
      <c r="L26" s="8">
        <f t="shared" si="29"/>
        <v>0</v>
      </c>
      <c r="M26" s="8">
        <f t="shared" si="30"/>
        <v>0</v>
      </c>
      <c r="N26" s="8">
        <f t="shared" si="31"/>
        <v>-33.736222300000001</v>
      </c>
      <c r="O26" s="8">
        <f t="shared" si="32"/>
        <v>-60.240437200000002</v>
      </c>
      <c r="P26" s="5" t="s">
        <v>29</v>
      </c>
      <c r="Q26" s="6"/>
      <c r="R26" s="6"/>
      <c r="S26" s="6"/>
    </row>
    <row r="27" spans="1:22" s="1" customFormat="1" ht="30" hidden="1" x14ac:dyDescent="0.25">
      <c r="A27" s="1">
        <v>2018</v>
      </c>
      <c r="B27" s="1" t="s">
        <v>59</v>
      </c>
      <c r="C27" s="3">
        <v>43141</v>
      </c>
      <c r="D27" s="4">
        <f t="shared" si="8"/>
        <v>2</v>
      </c>
      <c r="E27" s="5">
        <v>22</v>
      </c>
      <c r="F27" s="5" t="s">
        <v>67</v>
      </c>
      <c r="G27" s="13" t="s">
        <v>33</v>
      </c>
      <c r="H27" s="7" t="str">
        <f t="shared" si="25"/>
        <v>Lorenzo Moreno</v>
      </c>
      <c r="I27" s="8" t="str">
        <f t="shared" si="26"/>
        <v>982</v>
      </c>
      <c r="J27" s="8" t="str">
        <f t="shared" si="27"/>
        <v>Pergamino</v>
      </c>
      <c r="K27" s="8">
        <f t="shared" si="28"/>
        <v>2477</v>
      </c>
      <c r="L27" s="8" t="str">
        <f t="shared" si="29"/>
        <v>412668</v>
      </c>
      <c r="M27" s="8" t="str">
        <f t="shared" si="30"/>
        <v>https://www.facebook.com/florentino.bar/</v>
      </c>
      <c r="N27" s="8">
        <f t="shared" si="31"/>
        <v>-33.900157634000003</v>
      </c>
      <c r="O27" s="8">
        <f t="shared" si="32"/>
        <v>-60.566681676000002</v>
      </c>
      <c r="P27" s="5" t="s">
        <v>19</v>
      </c>
      <c r="Q27" s="6"/>
      <c r="R27" s="6"/>
      <c r="S27" s="6"/>
    </row>
    <row r="28" spans="1:22" s="1" customFormat="1" hidden="1" x14ac:dyDescent="0.25">
      <c r="A28" s="1">
        <v>2018</v>
      </c>
      <c r="B28" s="1" t="s">
        <v>59</v>
      </c>
      <c r="C28" s="3">
        <v>43141</v>
      </c>
      <c r="D28" s="4">
        <f t="shared" si="8"/>
        <v>2</v>
      </c>
      <c r="E28" s="5">
        <v>23</v>
      </c>
      <c r="F28" s="9" t="s">
        <v>68</v>
      </c>
      <c r="G28" s="6" t="s">
        <v>18</v>
      </c>
      <c r="H28" s="7" t="str">
        <f t="shared" si="25"/>
        <v>Alsina</v>
      </c>
      <c r="I28" s="8" t="str">
        <f t="shared" si="26"/>
        <v>950</v>
      </c>
      <c r="J28" s="8" t="str">
        <f t="shared" si="27"/>
        <v>Pergamino</v>
      </c>
      <c r="K28" s="8">
        <f t="shared" si="28"/>
        <v>2477</v>
      </c>
      <c r="L28" s="8" t="str">
        <f t="shared" si="29"/>
        <v>433580</v>
      </c>
      <c r="M28" s="8" t="str">
        <f t="shared" si="30"/>
        <v>https://www.facebook.com/casabembapergamino/</v>
      </c>
      <c r="N28" s="8">
        <f t="shared" si="31"/>
        <v>-33.8884227</v>
      </c>
      <c r="O28" s="8">
        <f t="shared" si="32"/>
        <v>-60.574532099999999</v>
      </c>
      <c r="P28" s="5" t="s">
        <v>19</v>
      </c>
      <c r="Q28" s="6"/>
      <c r="R28" s="6"/>
      <c r="S28" s="6"/>
    </row>
    <row r="29" spans="1:22" s="1" customFormat="1" ht="30" hidden="1" x14ac:dyDescent="0.25">
      <c r="A29" s="1">
        <v>2018</v>
      </c>
      <c r="B29" s="1" t="s">
        <v>59</v>
      </c>
      <c r="C29" s="3">
        <v>43142</v>
      </c>
      <c r="D29" s="4">
        <f t="shared" si="8"/>
        <v>2</v>
      </c>
      <c r="E29" s="10">
        <v>20</v>
      </c>
      <c r="F29" s="6" t="s">
        <v>69</v>
      </c>
      <c r="G29" s="12" t="s">
        <v>70</v>
      </c>
      <c r="H29" s="7" t="str">
        <f t="shared" ref="H29:H34" si="33">VLOOKUP(G29,oferentes,2,FALSE)</f>
        <v>Juan B Justo</v>
      </c>
      <c r="I29" s="8">
        <f t="shared" ref="I29:I34" si="34">VLOOKUP(G29,oferentes,3,FALSE)</f>
        <v>100</v>
      </c>
      <c r="J29" s="8" t="str">
        <f t="shared" ref="J29:J34" si="35">VLOOKUP(G29,oferentes,4,FALSE)</f>
        <v>Pergamino</v>
      </c>
      <c r="K29" s="8">
        <f t="shared" ref="K29:K34" si="36">VLOOKUP(G29,oferentes,5,FALSE)</f>
        <v>0</v>
      </c>
      <c r="L29" s="8">
        <f t="shared" ref="L29:L34" si="37">VLOOKUP(G29,oferentes,6,FALSE)</f>
        <v>0</v>
      </c>
      <c r="M29" s="8" t="str">
        <f t="shared" ref="M29:M34" si="38">VLOOKUP(G29,oferentes,7,FALSE)</f>
        <v>https://www.facebook.com/Paseo-de-Compras-Juan-B-Justo-1086648611450609/</v>
      </c>
      <c r="N29" s="8">
        <f t="shared" ref="N29:N34" si="39">VLOOKUP(G29,oferentes,8,FALSE)</f>
        <v>-33.909612500000001</v>
      </c>
      <c r="O29" s="8">
        <f t="shared" ref="O29:O34" si="40">VLOOKUP(G29,oferentes,9,FALSE)</f>
        <v>-60.579618799999999</v>
      </c>
      <c r="P29" s="5" t="s">
        <v>29</v>
      </c>
      <c r="Q29" s="6"/>
      <c r="R29" s="6"/>
      <c r="S29" s="6"/>
    </row>
    <row r="30" spans="1:22" s="1" customFormat="1" hidden="1" x14ac:dyDescent="0.25">
      <c r="A30" s="1">
        <v>2018</v>
      </c>
      <c r="B30" s="1" t="s">
        <v>59</v>
      </c>
      <c r="C30" s="3">
        <v>43142</v>
      </c>
      <c r="D30" s="4">
        <f t="shared" si="8"/>
        <v>2</v>
      </c>
      <c r="E30" s="10"/>
      <c r="F30" s="13" t="s">
        <v>65</v>
      </c>
      <c r="G30" s="13" t="s">
        <v>66</v>
      </c>
      <c r="H30" s="7">
        <f t="shared" si="33"/>
        <v>0</v>
      </c>
      <c r="I30" s="8">
        <f t="shared" si="34"/>
        <v>0</v>
      </c>
      <c r="J30" s="8" t="str">
        <f t="shared" si="35"/>
        <v>Pergamino</v>
      </c>
      <c r="K30" s="8">
        <f t="shared" si="36"/>
        <v>0</v>
      </c>
      <c r="L30" s="8">
        <f t="shared" si="37"/>
        <v>0</v>
      </c>
      <c r="M30" s="8">
        <f t="shared" si="38"/>
        <v>0</v>
      </c>
      <c r="N30" s="8">
        <f t="shared" si="39"/>
        <v>-33.736222300000001</v>
      </c>
      <c r="O30" s="8">
        <f t="shared" si="40"/>
        <v>-60.240437200000002</v>
      </c>
      <c r="P30" s="5" t="s">
        <v>29</v>
      </c>
      <c r="Q30" s="6"/>
      <c r="R30" s="6"/>
      <c r="S30" s="6"/>
    </row>
    <row r="31" spans="1:22" s="1" customFormat="1" hidden="1" x14ac:dyDescent="0.25">
      <c r="A31" s="1">
        <v>2018</v>
      </c>
      <c r="B31" s="1" t="s">
        <v>59</v>
      </c>
      <c r="C31" s="3">
        <v>43142</v>
      </c>
      <c r="D31" s="4">
        <f t="shared" si="8"/>
        <v>2</v>
      </c>
      <c r="E31" s="5">
        <v>22</v>
      </c>
      <c r="F31" s="13" t="s">
        <v>71</v>
      </c>
      <c r="G31" s="12" t="s">
        <v>37</v>
      </c>
      <c r="H31" s="7" t="str">
        <f t="shared" si="33"/>
        <v>Pinto</v>
      </c>
      <c r="I31" s="8">
        <f t="shared" si="34"/>
        <v>719</v>
      </c>
      <c r="J31" s="8" t="str">
        <f t="shared" si="35"/>
        <v>Pergamino</v>
      </c>
      <c r="K31" s="8">
        <f t="shared" si="36"/>
        <v>2477</v>
      </c>
      <c r="L31" s="8">
        <f t="shared" si="37"/>
        <v>502252</v>
      </c>
      <c r="M31" s="8" t="str">
        <f t="shared" si="38"/>
        <v>https://www.facebook.com/pintopinta719/</v>
      </c>
      <c r="N31" s="8">
        <f t="shared" si="39"/>
        <v>-33.891354</v>
      </c>
      <c r="O31" s="8">
        <f t="shared" si="40"/>
        <v>-60.575522100000001</v>
      </c>
      <c r="P31" s="5" t="s">
        <v>19</v>
      </c>
      <c r="Q31" s="6"/>
      <c r="R31" s="6"/>
      <c r="S31" s="6"/>
    </row>
    <row r="32" spans="1:22" s="1" customFormat="1" hidden="1" x14ac:dyDescent="0.25">
      <c r="A32" s="1">
        <v>2018</v>
      </c>
      <c r="B32" s="1" t="s">
        <v>59</v>
      </c>
      <c r="C32" s="3">
        <v>43142</v>
      </c>
      <c r="D32" s="4">
        <f t="shared" si="8"/>
        <v>2</v>
      </c>
      <c r="E32" s="5">
        <v>20.3</v>
      </c>
      <c r="F32" s="16" t="s">
        <v>72</v>
      </c>
      <c r="G32" s="13" t="s">
        <v>47</v>
      </c>
      <c r="H32" s="7" t="str">
        <f t="shared" si="33"/>
        <v>Gral Paz</v>
      </c>
      <c r="I32" s="8">
        <f t="shared" si="34"/>
        <v>600</v>
      </c>
      <c r="J32" s="8" t="str">
        <f t="shared" si="35"/>
        <v>Pergamino</v>
      </c>
      <c r="K32" s="8">
        <f t="shared" si="36"/>
        <v>2477</v>
      </c>
      <c r="L32" s="8" t="str">
        <f t="shared" si="37"/>
        <v>411099</v>
      </c>
      <c r="M32" s="8" t="str">
        <f t="shared" si="38"/>
        <v>https://www.facebook.com/fundacioncasadelaculturapergamino/</v>
      </c>
      <c r="N32" s="8">
        <f t="shared" si="39"/>
        <v>-33.899078641999999</v>
      </c>
      <c r="O32" s="8">
        <f t="shared" si="40"/>
        <v>-60.575558661000002</v>
      </c>
      <c r="P32" s="5" t="s">
        <v>19</v>
      </c>
      <c r="Q32" s="6"/>
      <c r="R32" s="6"/>
      <c r="S32" s="6"/>
    </row>
    <row r="33" spans="1:26" ht="30" hidden="1" x14ac:dyDescent="0.25">
      <c r="A33" s="14">
        <v>2018</v>
      </c>
      <c r="B33" s="14" t="s">
        <v>73</v>
      </c>
      <c r="C33" s="17">
        <v>43147</v>
      </c>
      <c r="D33" s="4">
        <f t="shared" si="8"/>
        <v>2</v>
      </c>
      <c r="E33" s="18">
        <v>0.83333333333333337</v>
      </c>
      <c r="F33" s="14" t="s">
        <v>74</v>
      </c>
      <c r="G33" s="14" t="s">
        <v>53</v>
      </c>
      <c r="H33" s="7" t="str">
        <f t="shared" si="33"/>
        <v>Alsina</v>
      </c>
      <c r="I33" s="8" t="str">
        <f t="shared" si="34"/>
        <v>421</v>
      </c>
      <c r="J33" s="8" t="str">
        <f t="shared" si="35"/>
        <v>Pergamino</v>
      </c>
      <c r="K33" s="8">
        <f t="shared" si="36"/>
        <v>2477</v>
      </c>
      <c r="L33" s="8" t="str">
        <f t="shared" si="37"/>
        <v>412374</v>
      </c>
      <c r="M33" s="8" t="str">
        <f t="shared" si="38"/>
        <v>https://www.facebook.com/museopergamino/</v>
      </c>
      <c r="N33" s="8">
        <f t="shared" si="39"/>
        <v>-33.889887301000002</v>
      </c>
      <c r="O33" s="8">
        <f t="shared" si="40"/>
        <v>-60.568698234999999</v>
      </c>
      <c r="P33" s="5" t="s">
        <v>23</v>
      </c>
      <c r="Z33" s="1"/>
    </row>
    <row r="34" spans="1:26" hidden="1" x14ac:dyDescent="0.25">
      <c r="A34" s="14">
        <v>2018</v>
      </c>
      <c r="B34" s="14" t="s">
        <v>73</v>
      </c>
      <c r="C34" s="17">
        <v>43147</v>
      </c>
      <c r="D34" s="4">
        <f t="shared" si="8"/>
        <v>2</v>
      </c>
      <c r="E34" s="18">
        <v>0.89583333333333337</v>
      </c>
      <c r="F34" s="14" t="s">
        <v>75</v>
      </c>
      <c r="G34" s="14" t="s">
        <v>49</v>
      </c>
      <c r="H34" s="7" t="str">
        <f t="shared" si="33"/>
        <v>Pinto</v>
      </c>
      <c r="I34" s="8" t="str">
        <f t="shared" si="34"/>
        <v>918</v>
      </c>
      <c r="J34" s="8" t="str">
        <f t="shared" si="35"/>
        <v>Pergamino</v>
      </c>
      <c r="K34" s="8">
        <f t="shared" si="36"/>
        <v>2477</v>
      </c>
      <c r="L34" s="8" t="str">
        <f t="shared" si="37"/>
        <v>357537</v>
      </c>
      <c r="M34" s="8" t="str">
        <f t="shared" si="38"/>
        <v>https://www.facebook.com/habemustheatrum/</v>
      </c>
      <c r="N34" s="8">
        <f t="shared" si="39"/>
        <v>-33.890657251</v>
      </c>
      <c r="O34" s="8">
        <f t="shared" si="40"/>
        <v>-60.575283298999999</v>
      </c>
      <c r="P34" s="5" t="s">
        <v>19</v>
      </c>
    </row>
    <row r="35" spans="1:26" ht="30" hidden="1" x14ac:dyDescent="0.25">
      <c r="A35" s="14">
        <v>2018</v>
      </c>
      <c r="B35" s="14" t="s">
        <v>73</v>
      </c>
      <c r="C35" s="17">
        <v>43147</v>
      </c>
      <c r="D35" s="4">
        <f t="shared" si="8"/>
        <v>2</v>
      </c>
      <c r="E35" s="18">
        <v>0.91666666666666663</v>
      </c>
      <c r="F35" s="14" t="s">
        <v>76</v>
      </c>
      <c r="G35" s="14" t="s">
        <v>33</v>
      </c>
      <c r="H35" s="7" t="str">
        <f t="shared" ref="H35:H121" si="41">VLOOKUP(G35,oferentes,2,FALSE)</f>
        <v>Lorenzo Moreno</v>
      </c>
      <c r="I35" s="8" t="str">
        <f t="shared" ref="I35:I121" si="42">VLOOKUP(G35,oferentes,3,FALSE)</f>
        <v>982</v>
      </c>
      <c r="J35" s="8" t="str">
        <f t="shared" ref="J35:J121" si="43">VLOOKUP(G35,oferentes,4,FALSE)</f>
        <v>Pergamino</v>
      </c>
      <c r="K35" s="8">
        <f t="shared" ref="K35:K121" si="44">VLOOKUP(G35,oferentes,5,FALSE)</f>
        <v>2477</v>
      </c>
      <c r="L35" s="8" t="str">
        <f t="shared" ref="L35:L121" si="45">VLOOKUP(G35,oferentes,6,FALSE)</f>
        <v>412668</v>
      </c>
      <c r="M35" s="8" t="str">
        <f t="shared" ref="M35:M121" si="46">VLOOKUP(G35,oferentes,7,FALSE)</f>
        <v>https://www.facebook.com/florentino.bar/</v>
      </c>
      <c r="N35" s="8">
        <f t="shared" ref="N35:N121" si="47">VLOOKUP(G35,oferentes,8,FALSE)</f>
        <v>-33.900157634000003</v>
      </c>
      <c r="O35" s="8">
        <f t="shared" ref="O35:O121" si="48">VLOOKUP(G35,oferentes,9,FALSE)</f>
        <v>-60.566681676000002</v>
      </c>
      <c r="P35" s="5" t="s">
        <v>19</v>
      </c>
    </row>
    <row r="36" spans="1:26" hidden="1" x14ac:dyDescent="0.25">
      <c r="A36" s="14">
        <v>2018</v>
      </c>
      <c r="B36" s="14" t="s">
        <v>73</v>
      </c>
      <c r="C36" s="17">
        <v>43148</v>
      </c>
      <c r="D36" s="4">
        <f t="shared" si="8"/>
        <v>2</v>
      </c>
      <c r="E36" s="18">
        <v>0.66666666666666663</v>
      </c>
      <c r="F36" s="14" t="s">
        <v>77</v>
      </c>
      <c r="G36" s="14" t="s">
        <v>78</v>
      </c>
      <c r="H36" s="7" t="str">
        <f t="shared" si="41"/>
        <v>Guido</v>
      </c>
      <c r="I36" s="8" t="str">
        <f t="shared" si="42"/>
        <v>722</v>
      </c>
      <c r="J36" s="8" t="str">
        <f t="shared" si="43"/>
        <v>Pergamino</v>
      </c>
      <c r="K36" s="8">
        <f t="shared" si="44"/>
        <v>2477</v>
      </c>
      <c r="L36" s="8" t="str">
        <f t="shared" si="45"/>
        <v>413333</v>
      </c>
      <c r="M36" s="8" t="str">
        <f t="shared" si="46"/>
        <v>https://www.facebook.com/EspacioGAE/</v>
      </c>
      <c r="N36" s="8">
        <f t="shared" si="47"/>
        <v>-33.886925257999998</v>
      </c>
      <c r="O36" s="8">
        <f t="shared" si="48"/>
        <v>-60.570585336999997</v>
      </c>
      <c r="P36" s="5" t="s">
        <v>19</v>
      </c>
    </row>
    <row r="37" spans="1:26" hidden="1" x14ac:dyDescent="0.25">
      <c r="A37" s="14">
        <v>2018</v>
      </c>
      <c r="B37" s="14" t="s">
        <v>73</v>
      </c>
      <c r="C37" s="17">
        <v>43148</v>
      </c>
      <c r="D37" s="4">
        <f t="shared" si="8"/>
        <v>2</v>
      </c>
      <c r="E37" s="18">
        <v>0.79166666666666663</v>
      </c>
      <c r="F37" s="14" t="s">
        <v>79</v>
      </c>
      <c r="G37" s="14" t="s">
        <v>80</v>
      </c>
      <c r="H37" s="7" t="str">
        <f t="shared" si="41"/>
        <v>España</v>
      </c>
      <c r="I37" s="8">
        <f t="shared" si="42"/>
        <v>200</v>
      </c>
      <c r="J37" s="8" t="str">
        <f t="shared" si="43"/>
        <v>Pergamino</v>
      </c>
      <c r="K37" s="8">
        <f t="shared" si="44"/>
        <v>0</v>
      </c>
      <c r="L37" s="8">
        <f t="shared" si="45"/>
        <v>0</v>
      </c>
      <c r="M37" s="8">
        <f t="shared" si="46"/>
        <v>0</v>
      </c>
      <c r="N37" s="8">
        <f t="shared" si="47"/>
        <v>-33.898939200000001</v>
      </c>
      <c r="O37" s="8">
        <f t="shared" si="48"/>
        <v>-60.5779876</v>
      </c>
      <c r="P37" s="5" t="s">
        <v>19</v>
      </c>
    </row>
    <row r="38" spans="1:26" ht="30" hidden="1" x14ac:dyDescent="0.25">
      <c r="A38" s="14">
        <v>2018</v>
      </c>
      <c r="B38" s="14" t="s">
        <v>73</v>
      </c>
      <c r="C38" s="17">
        <v>43148</v>
      </c>
      <c r="D38" s="4">
        <f t="shared" si="8"/>
        <v>2</v>
      </c>
      <c r="E38" s="18">
        <v>0.91666666666666663</v>
      </c>
      <c r="F38" s="14" t="s">
        <v>81</v>
      </c>
      <c r="G38" s="14" t="s">
        <v>33</v>
      </c>
      <c r="H38" s="7" t="str">
        <f t="shared" si="41"/>
        <v>Lorenzo Moreno</v>
      </c>
      <c r="I38" s="8" t="str">
        <f t="shared" si="42"/>
        <v>982</v>
      </c>
      <c r="J38" s="8" t="str">
        <f t="shared" si="43"/>
        <v>Pergamino</v>
      </c>
      <c r="K38" s="8">
        <f t="shared" si="44"/>
        <v>2477</v>
      </c>
      <c r="L38" s="8" t="str">
        <f t="shared" si="45"/>
        <v>412668</v>
      </c>
      <c r="M38" s="8" t="str">
        <f t="shared" si="46"/>
        <v>https://www.facebook.com/florentino.bar/</v>
      </c>
      <c r="N38" s="8">
        <f t="shared" si="47"/>
        <v>-33.900157634000003</v>
      </c>
      <c r="O38" s="8">
        <f t="shared" si="48"/>
        <v>-60.566681676000002</v>
      </c>
      <c r="P38" s="5" t="s">
        <v>19</v>
      </c>
    </row>
    <row r="39" spans="1:26" hidden="1" x14ac:dyDescent="0.25">
      <c r="A39" s="14">
        <v>2018</v>
      </c>
      <c r="B39" s="14" t="s">
        <v>73</v>
      </c>
      <c r="C39" s="17">
        <v>43148</v>
      </c>
      <c r="D39" s="4">
        <f t="shared" si="8"/>
        <v>2</v>
      </c>
      <c r="E39" s="18">
        <v>0.91666666666666663</v>
      </c>
      <c r="F39" s="14" t="s">
        <v>82</v>
      </c>
      <c r="G39" s="14" t="s">
        <v>44</v>
      </c>
      <c r="H39" s="7" t="str">
        <f t="shared" si="41"/>
        <v>Alvear</v>
      </c>
      <c r="I39" s="8" t="str">
        <f t="shared" si="42"/>
        <v>1545</v>
      </c>
      <c r="J39" s="8" t="str">
        <f t="shared" si="43"/>
        <v>Pergamino</v>
      </c>
      <c r="K39" s="8">
        <f t="shared" si="44"/>
        <v>2477</v>
      </c>
      <c r="L39" s="8" t="str">
        <f t="shared" si="45"/>
        <v>331571</v>
      </c>
      <c r="M39" s="8" t="str">
        <f t="shared" si="46"/>
        <v>https://www.facebook.com/DonPedroConEspinas/</v>
      </c>
      <c r="N39" s="8">
        <f t="shared" si="47"/>
        <v>-33.903815299999998</v>
      </c>
      <c r="O39" s="8">
        <f t="shared" si="48"/>
        <v>-60.5767138</v>
      </c>
      <c r="P39" s="5" t="s">
        <v>19</v>
      </c>
    </row>
    <row r="40" spans="1:26" hidden="1" x14ac:dyDescent="0.25">
      <c r="A40" s="14">
        <v>2018</v>
      </c>
      <c r="B40" s="14" t="s">
        <v>73</v>
      </c>
      <c r="C40" s="17">
        <v>43149</v>
      </c>
      <c r="D40" s="4">
        <f t="shared" si="8"/>
        <v>2</v>
      </c>
      <c r="E40" s="18">
        <v>0.39583333333333331</v>
      </c>
      <c r="F40" s="14" t="s">
        <v>83</v>
      </c>
      <c r="G40" s="14" t="s">
        <v>53</v>
      </c>
      <c r="H40" s="7" t="str">
        <f t="shared" si="41"/>
        <v>Alsina</v>
      </c>
      <c r="I40" s="8" t="str">
        <f t="shared" si="42"/>
        <v>421</v>
      </c>
      <c r="J40" s="8" t="str">
        <f t="shared" si="43"/>
        <v>Pergamino</v>
      </c>
      <c r="K40" s="8">
        <f t="shared" si="44"/>
        <v>2477</v>
      </c>
      <c r="L40" s="8" t="str">
        <f t="shared" si="45"/>
        <v>412374</v>
      </c>
      <c r="M40" s="8" t="str">
        <f t="shared" si="46"/>
        <v>https://www.facebook.com/museopergamino/</v>
      </c>
      <c r="N40" s="8">
        <f t="shared" si="47"/>
        <v>-33.889887301000002</v>
      </c>
      <c r="O40" s="8">
        <f t="shared" si="48"/>
        <v>-60.568698234999999</v>
      </c>
      <c r="P40" s="5" t="s">
        <v>29</v>
      </c>
    </row>
    <row r="41" spans="1:26" ht="30" hidden="1" x14ac:dyDescent="0.25">
      <c r="A41" s="14">
        <v>2018</v>
      </c>
      <c r="B41" s="14" t="s">
        <v>73</v>
      </c>
      <c r="C41" s="17">
        <v>43149</v>
      </c>
      <c r="D41" s="4">
        <f t="shared" si="8"/>
        <v>2</v>
      </c>
      <c r="E41" s="18">
        <v>0.875</v>
      </c>
      <c r="F41" s="14" t="s">
        <v>84</v>
      </c>
      <c r="G41" s="12" t="s">
        <v>28</v>
      </c>
      <c r="H41" s="7" t="str">
        <f t="shared" si="41"/>
        <v>Prudencio Gonzalez</v>
      </c>
      <c r="I41" s="8">
        <f t="shared" si="42"/>
        <v>965</v>
      </c>
      <c r="J41" s="8" t="str">
        <f t="shared" si="43"/>
        <v>Pergamino</v>
      </c>
      <c r="K41" s="8">
        <f t="shared" si="44"/>
        <v>2477</v>
      </c>
      <c r="L41" s="8">
        <f t="shared" si="45"/>
        <v>518392</v>
      </c>
      <c r="M41" s="8" t="str">
        <f t="shared" si="46"/>
        <v>https://www.facebook.com/ricardojhaddad/?ref=br_rs</v>
      </c>
      <c r="N41" s="8">
        <f t="shared" si="47"/>
        <v>-33.900309700000001</v>
      </c>
      <c r="O41" s="8">
        <f t="shared" si="48"/>
        <v>-60.568165700000002</v>
      </c>
      <c r="P41" s="5" t="s">
        <v>19</v>
      </c>
    </row>
    <row r="42" spans="1:26" s="1" customFormat="1" ht="30" hidden="1" x14ac:dyDescent="0.25">
      <c r="A42" s="1">
        <v>2018</v>
      </c>
      <c r="B42" s="1" t="s">
        <v>85</v>
      </c>
      <c r="C42" s="15">
        <v>43154</v>
      </c>
      <c r="D42" s="4">
        <f t="shared" si="8"/>
        <v>2</v>
      </c>
      <c r="E42" s="19">
        <v>20.833333333333332</v>
      </c>
      <c r="F42" s="5" t="s">
        <v>86</v>
      </c>
      <c r="G42" s="6" t="s">
        <v>53</v>
      </c>
      <c r="H42" s="7" t="str">
        <f>VLOOKUP(G42,oferentes,2,FALSE)</f>
        <v>Alsina</v>
      </c>
      <c r="I42" s="8" t="str">
        <f>VLOOKUP(G42,oferentes,3,FALSE)</f>
        <v>421</v>
      </c>
      <c r="J42" s="8" t="str">
        <f>VLOOKUP(G42,oferentes,4,FALSE)</f>
        <v>Pergamino</v>
      </c>
      <c r="K42" s="8">
        <f>VLOOKUP(G42,oferentes,5,FALSE)</f>
        <v>2477</v>
      </c>
      <c r="L42" s="8" t="str">
        <f>VLOOKUP(G42,oferentes,6,FALSE)</f>
        <v>412374</v>
      </c>
      <c r="M42" s="8" t="str">
        <f>VLOOKUP(G42,oferentes,7,FALSE)</f>
        <v>https://www.facebook.com/museopergamino/</v>
      </c>
      <c r="N42" s="8">
        <f>VLOOKUP(G42,oferentes,8,FALSE)</f>
        <v>-33.889887301000002</v>
      </c>
      <c r="O42" s="8">
        <f>VLOOKUP(G42,oferentes,9,FALSE)</f>
        <v>-60.568698234999999</v>
      </c>
      <c r="P42" s="5" t="s">
        <v>23</v>
      </c>
      <c r="Z42" s="14"/>
    </row>
    <row r="43" spans="1:26" s="1" customFormat="1" hidden="1" x14ac:dyDescent="0.25">
      <c r="A43" s="1">
        <v>2018</v>
      </c>
      <c r="B43" s="1" t="s">
        <v>85</v>
      </c>
      <c r="C43" s="20">
        <v>43154</v>
      </c>
      <c r="D43" s="4">
        <f t="shared" si="8"/>
        <v>2</v>
      </c>
      <c r="E43" s="5">
        <v>20</v>
      </c>
      <c r="F43" s="5" t="s">
        <v>87</v>
      </c>
      <c r="G43" s="6" t="s">
        <v>53</v>
      </c>
      <c r="H43" s="7" t="str">
        <f>VLOOKUP(G43,oferentes,2,FALSE)</f>
        <v>Alsina</v>
      </c>
      <c r="I43" s="8" t="str">
        <f>VLOOKUP(G43,oferentes,3,FALSE)</f>
        <v>421</v>
      </c>
      <c r="J43" s="8" t="str">
        <f>VLOOKUP(G43,oferentes,4,FALSE)</f>
        <v>Pergamino</v>
      </c>
      <c r="K43" s="8">
        <f>VLOOKUP(G43,oferentes,5,FALSE)</f>
        <v>2477</v>
      </c>
      <c r="L43" s="8" t="str">
        <f>VLOOKUP(G43,oferentes,6,FALSE)</f>
        <v>412374</v>
      </c>
      <c r="M43" s="8" t="str">
        <f>VLOOKUP(G43,oferentes,7,FALSE)</f>
        <v>https://www.facebook.com/museopergamino/</v>
      </c>
      <c r="N43" s="8">
        <f>VLOOKUP(G43,oferentes,8,FALSE)</f>
        <v>-33.889887301000002</v>
      </c>
      <c r="O43" s="8">
        <f>VLOOKUP(G43,oferentes,9,FALSE)</f>
        <v>-60.568698234999999</v>
      </c>
      <c r="P43" s="5" t="s">
        <v>29</v>
      </c>
      <c r="Q43" s="6"/>
      <c r="R43" s="6"/>
      <c r="S43" s="6"/>
    </row>
    <row r="44" spans="1:26" s="1" customFormat="1" ht="30" hidden="1" x14ac:dyDescent="0.25">
      <c r="A44" s="1">
        <v>2018</v>
      </c>
      <c r="B44" s="1" t="s">
        <v>85</v>
      </c>
      <c r="C44" s="20">
        <v>43154</v>
      </c>
      <c r="D44" s="4">
        <f t="shared" si="8"/>
        <v>2</v>
      </c>
      <c r="E44" s="5">
        <v>22</v>
      </c>
      <c r="F44" s="5" t="s">
        <v>88</v>
      </c>
      <c r="G44" s="13" t="s">
        <v>33</v>
      </c>
      <c r="H44" s="7" t="str">
        <f>VLOOKUP(G44,oferentes,2,FALSE)</f>
        <v>Lorenzo Moreno</v>
      </c>
      <c r="I44" s="8" t="str">
        <f>VLOOKUP(G44,oferentes,3,FALSE)</f>
        <v>982</v>
      </c>
      <c r="J44" s="8" t="str">
        <f>VLOOKUP(G44,oferentes,4,FALSE)</f>
        <v>Pergamino</v>
      </c>
      <c r="K44" s="8">
        <f>VLOOKUP(G44,oferentes,5,FALSE)</f>
        <v>2477</v>
      </c>
      <c r="L44" s="8" t="str">
        <f>VLOOKUP(G44,oferentes,6,FALSE)</f>
        <v>412668</v>
      </c>
      <c r="M44" s="8" t="str">
        <f>VLOOKUP(G44,oferentes,7,FALSE)</f>
        <v>https://www.facebook.com/florentino.bar/</v>
      </c>
      <c r="N44" s="8">
        <f>VLOOKUP(G44,oferentes,8,FALSE)</f>
        <v>-33.900157634000003</v>
      </c>
      <c r="O44" s="8">
        <f>VLOOKUP(G44,oferentes,9,FALSE)</f>
        <v>-60.566681676000002</v>
      </c>
      <c r="P44" s="5" t="s">
        <v>19</v>
      </c>
      <c r="Q44" s="6"/>
      <c r="R44" s="6"/>
      <c r="S44" s="6"/>
    </row>
    <row r="45" spans="1:26" s="1" customFormat="1" hidden="1" x14ac:dyDescent="0.25">
      <c r="A45" s="1">
        <v>2018</v>
      </c>
      <c r="B45" s="1" t="s">
        <v>85</v>
      </c>
      <c r="C45" s="20">
        <v>43155</v>
      </c>
      <c r="D45" s="4">
        <f t="shared" si="8"/>
        <v>2</v>
      </c>
      <c r="E45" s="5">
        <v>21</v>
      </c>
      <c r="F45" s="5" t="s">
        <v>89</v>
      </c>
      <c r="G45" s="6" t="s">
        <v>90</v>
      </c>
      <c r="H45" s="7" t="str">
        <f>VLOOKUP(G45,oferentes,2,FALSE)</f>
        <v>Alsina</v>
      </c>
      <c r="I45" s="8" t="str">
        <f>VLOOKUP(G45,oferentes,3,FALSE)</f>
        <v>530</v>
      </c>
      <c r="J45" s="8" t="str">
        <f>VLOOKUP(G45,oferentes,4,FALSE)</f>
        <v>Pergamino</v>
      </c>
      <c r="K45" s="8">
        <f>VLOOKUP(G45,oferentes,5,FALSE)</f>
        <v>2477</v>
      </c>
      <c r="L45" s="8" t="str">
        <f>VLOOKUP(G45,oferentes,6,FALSE)</f>
        <v>416600</v>
      </c>
      <c r="M45" s="8" t="str">
        <f>VLOOKUP(G45,oferentes,7,FALSE)</f>
        <v>https://www.facebook.com/TeatroMunicipalPergamino/</v>
      </c>
      <c r="N45" s="8">
        <f>VLOOKUP(G45,oferentes,8,FALSE)</f>
        <v>-33.889952282000003</v>
      </c>
      <c r="O45" s="8">
        <f>VLOOKUP(G45,oferentes,9,FALSE)</f>
        <v>-60.570046374999997</v>
      </c>
      <c r="P45" s="5" t="s">
        <v>29</v>
      </c>
      <c r="Q45" s="6"/>
      <c r="R45" s="6"/>
      <c r="S45" s="6"/>
    </row>
    <row r="46" spans="1:26" s="1" customFormat="1" hidden="1" x14ac:dyDescent="0.25">
      <c r="A46" s="1">
        <v>2018</v>
      </c>
      <c r="B46" s="1" t="s">
        <v>85</v>
      </c>
      <c r="C46" s="20">
        <v>43155</v>
      </c>
      <c r="D46" s="4">
        <f t="shared" si="8"/>
        <v>2</v>
      </c>
      <c r="E46" s="5">
        <v>17</v>
      </c>
      <c r="F46" s="9" t="s">
        <v>91</v>
      </c>
      <c r="G46" s="6" t="s">
        <v>92</v>
      </c>
      <c r="H46" s="7" t="str">
        <f>VLOOKUP(G46,oferentes,2,FALSE)</f>
        <v>Acevedo</v>
      </c>
      <c r="I46" s="8">
        <f>VLOOKUP(G46,oferentes,3,FALSE)</f>
        <v>0</v>
      </c>
      <c r="J46" s="8" t="str">
        <f>VLOOKUP(G46,oferentes,4,FALSE)</f>
        <v>Acevedo</v>
      </c>
      <c r="K46" s="8">
        <f>VLOOKUP(G46,oferentes,5,FALSE)</f>
        <v>0</v>
      </c>
      <c r="L46" s="8">
        <f>VLOOKUP(G46,oferentes,6,FALSE)</f>
        <v>0</v>
      </c>
      <c r="M46" s="8">
        <f>VLOOKUP(G46,oferentes,7,FALSE)</f>
        <v>0</v>
      </c>
      <c r="N46" s="8">
        <f>VLOOKUP(G46,oferentes,8,FALSE)</f>
        <v>-33.752757899999999</v>
      </c>
      <c r="O46" s="8">
        <f>VLOOKUP(G46,oferentes,9,FALSE)</f>
        <v>-60.439076900000003</v>
      </c>
      <c r="P46" s="5" t="s">
        <v>29</v>
      </c>
    </row>
    <row r="47" spans="1:26" x14ac:dyDescent="0.25">
      <c r="A47" s="14">
        <v>2018</v>
      </c>
      <c r="B47" s="14" t="s">
        <v>93</v>
      </c>
      <c r="C47" s="17">
        <v>43161</v>
      </c>
      <c r="D47" s="4">
        <f t="shared" si="8"/>
        <v>3</v>
      </c>
      <c r="E47" s="18">
        <v>0.79166666666666663</v>
      </c>
      <c r="F47" s="14" t="s">
        <v>94</v>
      </c>
      <c r="G47" s="12" t="s">
        <v>95</v>
      </c>
      <c r="H47" s="7" t="str">
        <f t="shared" si="41"/>
        <v>General Paz</v>
      </c>
      <c r="I47" s="8">
        <f t="shared" si="42"/>
        <v>621</v>
      </c>
      <c r="J47" s="8" t="str">
        <f t="shared" si="43"/>
        <v>Pergamino</v>
      </c>
      <c r="K47" s="8">
        <f t="shared" si="44"/>
        <v>2477</v>
      </c>
      <c r="L47" s="8">
        <f t="shared" si="45"/>
        <v>590028</v>
      </c>
      <c r="M47" s="8" t="str">
        <f t="shared" si="46"/>
        <v>https://www.facebook.com/barRUINsur/?fref=mentions</v>
      </c>
      <c r="N47" s="8">
        <f t="shared" si="47"/>
        <v>-33.898871</v>
      </c>
      <c r="O47" s="8">
        <f t="shared" si="48"/>
        <v>-60.577704599999997</v>
      </c>
      <c r="P47" s="5" t="s">
        <v>19</v>
      </c>
      <c r="Z47" s="1"/>
    </row>
    <row r="48" spans="1:26" ht="30" x14ac:dyDescent="0.25">
      <c r="A48" s="14">
        <v>2018</v>
      </c>
      <c r="B48" s="14" t="s">
        <v>93</v>
      </c>
      <c r="C48" s="17">
        <v>43161</v>
      </c>
      <c r="D48" s="4">
        <f t="shared" si="8"/>
        <v>3</v>
      </c>
      <c r="E48" s="18">
        <v>0.83333333333333337</v>
      </c>
      <c r="F48" s="14" t="s">
        <v>96</v>
      </c>
      <c r="G48" s="14" t="s">
        <v>53</v>
      </c>
      <c r="H48" s="7" t="str">
        <f t="shared" si="41"/>
        <v>Alsina</v>
      </c>
      <c r="I48" s="8" t="str">
        <f t="shared" si="42"/>
        <v>421</v>
      </c>
      <c r="J48" s="8" t="str">
        <f t="shared" si="43"/>
        <v>Pergamino</v>
      </c>
      <c r="K48" s="8">
        <f t="shared" si="44"/>
        <v>2477</v>
      </c>
      <c r="L48" s="8" t="str">
        <f t="shared" si="45"/>
        <v>412374</v>
      </c>
      <c r="M48" s="8" t="str">
        <f t="shared" si="46"/>
        <v>https://www.facebook.com/museopergamino/</v>
      </c>
      <c r="N48" s="8">
        <f t="shared" si="47"/>
        <v>-33.889887301000002</v>
      </c>
      <c r="O48" s="8">
        <f t="shared" si="48"/>
        <v>-60.568698234999999</v>
      </c>
      <c r="P48" s="5" t="s">
        <v>23</v>
      </c>
    </row>
    <row r="49" spans="1:26" ht="30" x14ac:dyDescent="0.25">
      <c r="A49" s="14">
        <v>2018</v>
      </c>
      <c r="B49" s="14" t="s">
        <v>93</v>
      </c>
      <c r="C49" s="17">
        <v>43161</v>
      </c>
      <c r="D49" s="4">
        <f t="shared" si="8"/>
        <v>3</v>
      </c>
      <c r="E49" s="18">
        <v>0.91666666666666663</v>
      </c>
      <c r="F49" s="14" t="s">
        <v>97</v>
      </c>
      <c r="G49" s="14" t="s">
        <v>33</v>
      </c>
      <c r="H49" s="7" t="str">
        <f t="shared" si="41"/>
        <v>Lorenzo Moreno</v>
      </c>
      <c r="I49" s="8" t="str">
        <f t="shared" si="42"/>
        <v>982</v>
      </c>
      <c r="J49" s="8" t="str">
        <f t="shared" si="43"/>
        <v>Pergamino</v>
      </c>
      <c r="K49" s="8">
        <f t="shared" si="44"/>
        <v>2477</v>
      </c>
      <c r="L49" s="8" t="str">
        <f t="shared" si="45"/>
        <v>412668</v>
      </c>
      <c r="M49" s="8" t="str">
        <f t="shared" si="46"/>
        <v>https://www.facebook.com/florentino.bar/</v>
      </c>
      <c r="N49" s="8">
        <f t="shared" si="47"/>
        <v>-33.900157634000003</v>
      </c>
      <c r="O49" s="8">
        <f t="shared" si="48"/>
        <v>-60.566681676000002</v>
      </c>
      <c r="P49" s="5" t="s">
        <v>19</v>
      </c>
    </row>
    <row r="50" spans="1:26" x14ac:dyDescent="0.25">
      <c r="A50" s="14">
        <v>2018</v>
      </c>
      <c r="B50" s="14" t="s">
        <v>93</v>
      </c>
      <c r="C50" s="21">
        <v>43162</v>
      </c>
      <c r="D50" s="4">
        <f t="shared" si="8"/>
        <v>3</v>
      </c>
      <c r="E50" s="18">
        <v>0.66666666666666663</v>
      </c>
      <c r="F50" s="14" t="s">
        <v>98</v>
      </c>
      <c r="G50" s="14" t="s">
        <v>26</v>
      </c>
      <c r="H50" s="7" t="str">
        <f t="shared" si="41"/>
        <v>Alsina</v>
      </c>
      <c r="I50" s="8" t="str">
        <f t="shared" si="42"/>
        <v>205</v>
      </c>
      <c r="J50" s="8" t="str">
        <f t="shared" si="43"/>
        <v>Pergamino</v>
      </c>
      <c r="K50" s="8">
        <f t="shared" si="44"/>
        <v>2477</v>
      </c>
      <c r="L50" s="8" t="str">
        <f t="shared" si="45"/>
        <v>431020</v>
      </c>
      <c r="M50" s="8" t="str">
        <f t="shared" si="46"/>
        <v>https://www.facebook.com/Museo-Apref-Pergamino-1612385522319448/</v>
      </c>
      <c r="N50" s="8">
        <f t="shared" si="47"/>
        <v>-33.890681504</v>
      </c>
      <c r="O50" s="8">
        <f t="shared" si="48"/>
        <v>-60.566680374000001</v>
      </c>
      <c r="P50" s="5" t="s">
        <v>19</v>
      </c>
    </row>
    <row r="51" spans="1:26" x14ac:dyDescent="0.25">
      <c r="A51" s="1">
        <v>2018</v>
      </c>
      <c r="B51" s="14" t="s">
        <v>93</v>
      </c>
      <c r="C51" s="21">
        <v>43162</v>
      </c>
      <c r="D51" s="4">
        <f t="shared" si="8"/>
        <v>3</v>
      </c>
      <c r="E51" s="18">
        <v>0.89583333333333337</v>
      </c>
      <c r="F51" s="14" t="s">
        <v>99</v>
      </c>
      <c r="G51" s="14" t="s">
        <v>49</v>
      </c>
      <c r="H51" s="7" t="str">
        <f t="shared" si="41"/>
        <v>Pinto</v>
      </c>
      <c r="I51" s="8" t="str">
        <f t="shared" si="42"/>
        <v>918</v>
      </c>
      <c r="J51" s="8" t="str">
        <f t="shared" si="43"/>
        <v>Pergamino</v>
      </c>
      <c r="K51" s="8">
        <f t="shared" si="44"/>
        <v>2477</v>
      </c>
      <c r="L51" s="8" t="str">
        <f t="shared" si="45"/>
        <v>357537</v>
      </c>
      <c r="M51" s="8" t="str">
        <f t="shared" si="46"/>
        <v>https://www.facebook.com/habemustheatrum/</v>
      </c>
      <c r="N51" s="8">
        <f t="shared" si="47"/>
        <v>-33.890657251</v>
      </c>
      <c r="O51" s="8">
        <f t="shared" si="48"/>
        <v>-60.575283298999999</v>
      </c>
      <c r="P51" s="5" t="s">
        <v>19</v>
      </c>
    </row>
    <row r="52" spans="1:26" x14ac:dyDescent="0.25">
      <c r="A52" s="14">
        <v>2018</v>
      </c>
      <c r="B52" s="14" t="s">
        <v>93</v>
      </c>
      <c r="C52" s="21">
        <v>43162</v>
      </c>
      <c r="D52" s="4">
        <f t="shared" si="8"/>
        <v>3</v>
      </c>
      <c r="E52" s="18">
        <v>0.89583333333333337</v>
      </c>
      <c r="F52" s="14" t="s">
        <v>100</v>
      </c>
      <c r="G52" s="14" t="s">
        <v>47</v>
      </c>
      <c r="H52" s="7" t="str">
        <f t="shared" si="41"/>
        <v>Gral Paz</v>
      </c>
      <c r="I52" s="8">
        <f t="shared" si="42"/>
        <v>600</v>
      </c>
      <c r="J52" s="8" t="str">
        <f t="shared" si="43"/>
        <v>Pergamino</v>
      </c>
      <c r="K52" s="8">
        <f t="shared" si="44"/>
        <v>2477</v>
      </c>
      <c r="L52" s="8" t="str">
        <f t="shared" si="45"/>
        <v>411099</v>
      </c>
      <c r="M52" s="8" t="str">
        <f t="shared" si="46"/>
        <v>https://www.facebook.com/fundacioncasadelaculturapergamino/</v>
      </c>
      <c r="N52" s="8">
        <f t="shared" si="47"/>
        <v>-33.899078641999999</v>
      </c>
      <c r="O52" s="8">
        <f t="shared" si="48"/>
        <v>-60.575558661000002</v>
      </c>
      <c r="P52" s="5" t="s">
        <v>19</v>
      </c>
    </row>
    <row r="53" spans="1:26" ht="30" x14ac:dyDescent="0.25">
      <c r="A53" s="14">
        <v>2018</v>
      </c>
      <c r="B53" s="14" t="s">
        <v>93</v>
      </c>
      <c r="C53" s="21">
        <v>43162</v>
      </c>
      <c r="D53" s="4">
        <f t="shared" si="8"/>
        <v>3</v>
      </c>
      <c r="E53" s="18">
        <v>0.91666666666666663</v>
      </c>
      <c r="F53" s="14" t="s">
        <v>101</v>
      </c>
      <c r="G53" s="14" t="s">
        <v>33</v>
      </c>
      <c r="H53" s="7" t="str">
        <f t="shared" si="41"/>
        <v>Lorenzo Moreno</v>
      </c>
      <c r="I53" s="8" t="str">
        <f t="shared" si="42"/>
        <v>982</v>
      </c>
      <c r="J53" s="8" t="str">
        <f t="shared" si="43"/>
        <v>Pergamino</v>
      </c>
      <c r="K53" s="8">
        <f t="shared" si="44"/>
        <v>2477</v>
      </c>
      <c r="L53" s="8" t="str">
        <f t="shared" si="45"/>
        <v>412668</v>
      </c>
      <c r="M53" s="8" t="str">
        <f t="shared" si="46"/>
        <v>https://www.facebook.com/florentino.bar/</v>
      </c>
      <c r="N53" s="8">
        <f t="shared" si="47"/>
        <v>-33.900157634000003</v>
      </c>
      <c r="O53" s="8">
        <f t="shared" si="48"/>
        <v>-60.566681676000002</v>
      </c>
      <c r="P53" s="5" t="s">
        <v>19</v>
      </c>
    </row>
    <row r="54" spans="1:26" x14ac:dyDescent="0.25">
      <c r="A54" s="14">
        <v>2018</v>
      </c>
      <c r="B54" s="14" t="s">
        <v>93</v>
      </c>
      <c r="C54" s="21">
        <v>43162</v>
      </c>
      <c r="D54" s="4">
        <f t="shared" si="8"/>
        <v>3</v>
      </c>
      <c r="E54" s="18">
        <v>0.95833333333333337</v>
      </c>
      <c r="F54" s="14" t="s">
        <v>102</v>
      </c>
      <c r="G54" s="14" t="s">
        <v>18</v>
      </c>
      <c r="H54" s="7" t="str">
        <f t="shared" si="41"/>
        <v>Alsina</v>
      </c>
      <c r="I54" s="8" t="str">
        <f t="shared" si="42"/>
        <v>950</v>
      </c>
      <c r="J54" s="8" t="str">
        <f t="shared" si="43"/>
        <v>Pergamino</v>
      </c>
      <c r="K54" s="8">
        <f t="shared" si="44"/>
        <v>2477</v>
      </c>
      <c r="L54" s="8" t="str">
        <f t="shared" si="45"/>
        <v>433580</v>
      </c>
      <c r="M54" s="8" t="str">
        <f t="shared" si="46"/>
        <v>https://www.facebook.com/casabembapergamino/</v>
      </c>
      <c r="N54" s="8">
        <f t="shared" si="47"/>
        <v>-33.8884227</v>
      </c>
      <c r="O54" s="8">
        <f t="shared" si="48"/>
        <v>-60.574532099999999</v>
      </c>
      <c r="P54" s="5" t="s">
        <v>19</v>
      </c>
    </row>
    <row r="55" spans="1:26" x14ac:dyDescent="0.25">
      <c r="A55" s="14">
        <v>2018</v>
      </c>
      <c r="B55" s="14" t="s">
        <v>93</v>
      </c>
      <c r="C55" s="21">
        <v>42797</v>
      </c>
      <c r="D55" s="4">
        <f t="shared" si="8"/>
        <v>3</v>
      </c>
      <c r="E55" s="18">
        <v>1</v>
      </c>
      <c r="F55" s="14" t="s">
        <v>103</v>
      </c>
      <c r="G55" s="14" t="s">
        <v>44</v>
      </c>
      <c r="H55" s="7" t="str">
        <f t="shared" ref="H55:H73" si="49">VLOOKUP(G55,oferentes,2,FALSE)</f>
        <v>Alvear</v>
      </c>
      <c r="I55" s="8" t="str">
        <f t="shared" ref="I55:I73" si="50">VLOOKUP(G55,oferentes,3,FALSE)</f>
        <v>1545</v>
      </c>
      <c r="J55" s="8" t="str">
        <f t="shared" ref="J55:J73" si="51">VLOOKUP(G55,oferentes,4,FALSE)</f>
        <v>Pergamino</v>
      </c>
      <c r="K55" s="8">
        <f t="shared" ref="K55:K73" si="52">VLOOKUP(G55,oferentes,5,FALSE)</f>
        <v>2477</v>
      </c>
      <c r="L55" s="8" t="str">
        <f t="shared" ref="L55:L73" si="53">VLOOKUP(G55,oferentes,6,FALSE)</f>
        <v>331571</v>
      </c>
      <c r="M55" s="8" t="str">
        <f t="shared" ref="M55:M73" si="54">VLOOKUP(G55,oferentes,7,FALSE)</f>
        <v>https://www.facebook.com/DonPedroConEspinas/</v>
      </c>
      <c r="N55" s="8">
        <f t="shared" ref="N55:N73" si="55">VLOOKUP(G55,oferentes,8,FALSE)</f>
        <v>-33.903815299999998</v>
      </c>
      <c r="O55" s="8">
        <f t="shared" ref="O55:O73" si="56">VLOOKUP(G55,oferentes,9,FALSE)</f>
        <v>-60.5767138</v>
      </c>
      <c r="P55" s="5" t="s">
        <v>19</v>
      </c>
    </row>
    <row r="56" spans="1:26" s="1" customFormat="1" ht="30" hidden="1" x14ac:dyDescent="0.25">
      <c r="A56" s="1">
        <v>2018</v>
      </c>
      <c r="B56" s="1" t="s">
        <v>104</v>
      </c>
      <c r="C56" s="2">
        <v>43168</v>
      </c>
      <c r="D56" s="4">
        <f t="shared" si="8"/>
        <v>3</v>
      </c>
      <c r="E56" s="5">
        <v>19</v>
      </c>
      <c r="F56" s="5" t="s">
        <v>105</v>
      </c>
      <c r="G56" s="6" t="s">
        <v>53</v>
      </c>
      <c r="H56" s="7" t="str">
        <f t="shared" si="49"/>
        <v>Alsina</v>
      </c>
      <c r="I56" s="8" t="str">
        <f t="shared" si="50"/>
        <v>421</v>
      </c>
      <c r="J56" s="8" t="str">
        <f t="shared" si="51"/>
        <v>Pergamino</v>
      </c>
      <c r="K56" s="8">
        <f t="shared" si="52"/>
        <v>2477</v>
      </c>
      <c r="L56" s="8" t="str">
        <f t="shared" si="53"/>
        <v>412374</v>
      </c>
      <c r="M56" s="8" t="str">
        <f t="shared" si="54"/>
        <v>https://www.facebook.com/museopergamino/</v>
      </c>
      <c r="N56" s="8">
        <f t="shared" si="55"/>
        <v>-33.889887301000002</v>
      </c>
      <c r="O56" s="8">
        <f t="shared" si="56"/>
        <v>-60.568698234999999</v>
      </c>
      <c r="P56" s="5" t="s">
        <v>23</v>
      </c>
      <c r="Z56" s="14"/>
    </row>
    <row r="57" spans="1:26" s="1" customFormat="1" ht="30.75" hidden="1" customHeight="1" x14ac:dyDescent="0.25">
      <c r="A57" s="14">
        <v>2018</v>
      </c>
      <c r="B57" s="5" t="s">
        <v>106</v>
      </c>
      <c r="C57" s="3">
        <v>43168</v>
      </c>
      <c r="D57" s="4">
        <f t="shared" si="8"/>
        <v>3</v>
      </c>
      <c r="E57" s="5">
        <v>20</v>
      </c>
      <c r="F57" s="5" t="s">
        <v>107</v>
      </c>
      <c r="G57" s="6" t="s">
        <v>53</v>
      </c>
      <c r="H57" s="7" t="str">
        <f t="shared" si="49"/>
        <v>Alsina</v>
      </c>
      <c r="I57" s="8" t="str">
        <f t="shared" si="50"/>
        <v>421</v>
      </c>
      <c r="J57" s="8" t="str">
        <f t="shared" si="51"/>
        <v>Pergamino</v>
      </c>
      <c r="K57" s="8">
        <f t="shared" si="52"/>
        <v>2477</v>
      </c>
      <c r="L57" s="8" t="str">
        <f t="shared" si="53"/>
        <v>412374</v>
      </c>
      <c r="M57" s="8" t="str">
        <f t="shared" si="54"/>
        <v>https://www.facebook.com/museopergamino/</v>
      </c>
      <c r="N57" s="8">
        <f t="shared" si="55"/>
        <v>-33.889887301000002</v>
      </c>
      <c r="O57" s="8">
        <f t="shared" si="56"/>
        <v>-60.568698234999999</v>
      </c>
      <c r="P57" s="5" t="s">
        <v>29</v>
      </c>
      <c r="Q57" s="6"/>
      <c r="R57" s="6"/>
      <c r="S57" s="6"/>
    </row>
    <row r="58" spans="1:26" s="1" customFormat="1" hidden="1" x14ac:dyDescent="0.25">
      <c r="A58" s="14">
        <v>2018</v>
      </c>
      <c r="B58" s="5" t="s">
        <v>106</v>
      </c>
      <c r="C58" s="3">
        <v>43168</v>
      </c>
      <c r="D58" s="4">
        <f t="shared" si="8"/>
        <v>3</v>
      </c>
      <c r="E58" s="5">
        <v>20.3</v>
      </c>
      <c r="F58" s="5" t="s">
        <v>108</v>
      </c>
      <c r="G58" s="5" t="s">
        <v>109</v>
      </c>
      <c r="H58" s="7" t="str">
        <f t="shared" si="49"/>
        <v>Echevarría</v>
      </c>
      <c r="I58" s="8" t="str">
        <f t="shared" si="50"/>
        <v>555</v>
      </c>
      <c r="J58" s="8" t="str">
        <f t="shared" si="51"/>
        <v>Pergamino</v>
      </c>
      <c r="K58" s="8">
        <f t="shared" si="52"/>
        <v>2477</v>
      </c>
      <c r="L58" s="8" t="str">
        <f t="shared" si="53"/>
        <v>668417</v>
      </c>
      <c r="M58" s="8" t="str">
        <f t="shared" si="54"/>
        <v>https://www.facebook.com/MercadoDeArtePergamino/</v>
      </c>
      <c r="N58" s="8">
        <f t="shared" si="55"/>
        <v>-33.891265701999998</v>
      </c>
      <c r="O58" s="8">
        <f t="shared" si="56"/>
        <v>-60.570923249000003</v>
      </c>
      <c r="P58" s="5" t="s">
        <v>29</v>
      </c>
      <c r="Q58" s="6"/>
      <c r="R58" s="6"/>
      <c r="S58" s="6"/>
    </row>
    <row r="59" spans="1:26" s="1" customFormat="1" hidden="1" x14ac:dyDescent="0.25">
      <c r="A59" s="14">
        <v>2018</v>
      </c>
      <c r="B59" s="5" t="s">
        <v>106</v>
      </c>
      <c r="C59" s="3">
        <v>43168</v>
      </c>
      <c r="D59" s="4">
        <f t="shared" si="8"/>
        <v>3</v>
      </c>
      <c r="E59" s="5">
        <v>21</v>
      </c>
      <c r="F59" s="5" t="s">
        <v>110</v>
      </c>
      <c r="G59" s="5" t="s">
        <v>111</v>
      </c>
      <c r="H59" s="7" t="str">
        <f t="shared" si="49"/>
        <v>Alsina</v>
      </c>
      <c r="I59" s="8" t="str">
        <f t="shared" si="50"/>
        <v>530</v>
      </c>
      <c r="J59" s="8" t="str">
        <f t="shared" si="51"/>
        <v>Pergamino</v>
      </c>
      <c r="K59" s="8">
        <f t="shared" si="52"/>
        <v>2477</v>
      </c>
      <c r="L59" s="8" t="str">
        <f t="shared" si="53"/>
        <v>416600</v>
      </c>
      <c r="M59" s="8" t="str">
        <f t="shared" si="54"/>
        <v>https://www.facebook.com/TeatroMunicipalPergamino/</v>
      </c>
      <c r="N59" s="8">
        <f t="shared" si="55"/>
        <v>-33.889952282000003</v>
      </c>
      <c r="O59" s="8">
        <f t="shared" si="56"/>
        <v>-60.570046374999997</v>
      </c>
      <c r="P59" s="5" t="s">
        <v>29</v>
      </c>
      <c r="Q59" s="6"/>
      <c r="R59" s="6"/>
      <c r="S59" s="6"/>
    </row>
    <row r="60" spans="1:26" s="1" customFormat="1" ht="30" hidden="1" x14ac:dyDescent="0.25">
      <c r="A60" s="14">
        <v>2018</v>
      </c>
      <c r="B60" s="5" t="s">
        <v>106</v>
      </c>
      <c r="C60" s="3">
        <v>43168</v>
      </c>
      <c r="D60" s="4">
        <f t="shared" si="8"/>
        <v>3</v>
      </c>
      <c r="E60" s="5">
        <v>21</v>
      </c>
      <c r="F60" s="13" t="s">
        <v>112</v>
      </c>
      <c r="G60" s="12" t="s">
        <v>113</v>
      </c>
      <c r="H60" s="7" t="str">
        <f t="shared" si="49"/>
        <v>Av. Juan B. Justo</v>
      </c>
      <c r="I60" s="8">
        <f t="shared" si="50"/>
        <v>2150</v>
      </c>
      <c r="J60" s="8" t="str">
        <f t="shared" si="51"/>
        <v>Pergamino</v>
      </c>
      <c r="K60" s="8">
        <f t="shared" si="52"/>
        <v>2477</v>
      </c>
      <c r="L60" s="8">
        <f t="shared" si="53"/>
        <v>414114</v>
      </c>
      <c r="M60" s="8" t="str">
        <f t="shared" si="54"/>
        <v>https://www.facebook.com/Club-Atl%C3%A9tico-Centenario-Pergamino-1447961512143640/</v>
      </c>
      <c r="N60" s="8">
        <f t="shared" si="55"/>
        <v>-33.911891300000001</v>
      </c>
      <c r="O60" s="8">
        <f t="shared" si="56"/>
        <v>-60.464646899999998</v>
      </c>
      <c r="P60" s="5" t="s">
        <v>19</v>
      </c>
      <c r="Q60" s="6"/>
      <c r="R60" s="6"/>
      <c r="S60" s="6"/>
    </row>
    <row r="61" spans="1:26" s="1" customFormat="1" ht="30" hidden="1" x14ac:dyDescent="0.25">
      <c r="A61" s="1">
        <v>2018</v>
      </c>
      <c r="B61" s="5" t="s">
        <v>106</v>
      </c>
      <c r="C61" s="3">
        <v>43168</v>
      </c>
      <c r="D61" s="4">
        <f t="shared" si="8"/>
        <v>3</v>
      </c>
      <c r="E61" s="5">
        <v>22</v>
      </c>
      <c r="F61" s="13" t="s">
        <v>114</v>
      </c>
      <c r="G61" s="13" t="s">
        <v>33</v>
      </c>
      <c r="H61" s="7" t="str">
        <f t="shared" si="49"/>
        <v>Lorenzo Moreno</v>
      </c>
      <c r="I61" s="8" t="str">
        <f t="shared" si="50"/>
        <v>982</v>
      </c>
      <c r="J61" s="8" t="str">
        <f t="shared" si="51"/>
        <v>Pergamino</v>
      </c>
      <c r="K61" s="8">
        <f t="shared" si="52"/>
        <v>2477</v>
      </c>
      <c r="L61" s="8" t="str">
        <f t="shared" si="53"/>
        <v>412668</v>
      </c>
      <c r="M61" s="8" t="str">
        <f t="shared" si="54"/>
        <v>https://www.facebook.com/florentino.bar/</v>
      </c>
      <c r="N61" s="8">
        <f t="shared" si="55"/>
        <v>-33.900157634000003</v>
      </c>
      <c r="O61" s="8">
        <f t="shared" si="56"/>
        <v>-60.566681676000002</v>
      </c>
      <c r="P61" s="5" t="s">
        <v>19</v>
      </c>
      <c r="Q61" s="6"/>
      <c r="R61" s="6"/>
      <c r="S61" s="6"/>
    </row>
    <row r="62" spans="1:26" s="1" customFormat="1" ht="30" hidden="1" x14ac:dyDescent="0.25">
      <c r="A62" s="14">
        <v>2018</v>
      </c>
      <c r="B62" s="5" t="s">
        <v>106</v>
      </c>
      <c r="C62" s="3">
        <v>43169</v>
      </c>
      <c r="D62" s="4">
        <f t="shared" si="8"/>
        <v>3</v>
      </c>
      <c r="E62" s="5">
        <v>18</v>
      </c>
      <c r="F62" s="13" t="s">
        <v>115</v>
      </c>
      <c r="G62" s="12" t="s">
        <v>116</v>
      </c>
      <c r="H62" s="7" t="str">
        <f t="shared" si="49"/>
        <v xml:space="preserve">Alsina </v>
      </c>
      <c r="I62" s="8">
        <f t="shared" si="50"/>
        <v>534</v>
      </c>
      <c r="J62" s="8" t="str">
        <f t="shared" si="51"/>
        <v>Pergamino</v>
      </c>
      <c r="K62" s="8">
        <f t="shared" si="52"/>
        <v>2477</v>
      </c>
      <c r="L62" s="8" t="str">
        <f t="shared" si="53"/>
        <v>416600</v>
      </c>
      <c r="M62" s="8" t="str">
        <f t="shared" si="54"/>
        <v>https://www.facebook.com/CulturaDePergamino/</v>
      </c>
      <c r="N62" s="8">
        <f t="shared" si="55"/>
        <v>-33.889952282000003</v>
      </c>
      <c r="O62" s="8">
        <f t="shared" si="56"/>
        <v>-60.570046374999997</v>
      </c>
      <c r="P62" s="5" t="s">
        <v>23</v>
      </c>
      <c r="Q62" s="6"/>
      <c r="R62" s="6"/>
      <c r="S62" s="6"/>
    </row>
    <row r="63" spans="1:26" s="1" customFormat="1" hidden="1" x14ac:dyDescent="0.25">
      <c r="A63" s="14">
        <v>2018</v>
      </c>
      <c r="B63" s="5" t="s">
        <v>106</v>
      </c>
      <c r="C63" s="3">
        <v>43169</v>
      </c>
      <c r="D63" s="4">
        <f t="shared" si="8"/>
        <v>3</v>
      </c>
      <c r="E63" s="5">
        <v>18.3</v>
      </c>
      <c r="F63" s="5" t="s">
        <v>117</v>
      </c>
      <c r="G63" s="10" t="s">
        <v>118</v>
      </c>
      <c r="H63" s="7" t="str">
        <f t="shared" si="49"/>
        <v>Ruta 8 Km 214</v>
      </c>
      <c r="I63" s="8">
        <f t="shared" si="50"/>
        <v>0</v>
      </c>
      <c r="J63" s="8" t="str">
        <f t="shared" si="51"/>
        <v>Fontezuela</v>
      </c>
      <c r="K63" s="8">
        <f t="shared" si="52"/>
        <v>0</v>
      </c>
      <c r="L63" s="8">
        <f t="shared" si="53"/>
        <v>0</v>
      </c>
      <c r="M63" s="8" t="str">
        <f t="shared" si="54"/>
        <v>https://www.facebook.com/cafontezuela/</v>
      </c>
      <c r="N63" s="8">
        <f t="shared" si="55"/>
        <v>-33.913565200000001</v>
      </c>
      <c r="O63" s="8">
        <f t="shared" si="56"/>
        <v>-60.461009799999999</v>
      </c>
      <c r="P63" s="5" t="s">
        <v>19</v>
      </c>
      <c r="Q63" s="6"/>
      <c r="R63" s="6"/>
      <c r="S63" s="6"/>
    </row>
    <row r="64" spans="1:26" s="1" customFormat="1" hidden="1" x14ac:dyDescent="0.25">
      <c r="A64" s="14">
        <v>2018</v>
      </c>
      <c r="B64" s="5" t="s">
        <v>106</v>
      </c>
      <c r="C64" s="3">
        <v>43169</v>
      </c>
      <c r="D64" s="4">
        <f t="shared" si="8"/>
        <v>3</v>
      </c>
      <c r="E64" s="5">
        <v>22.3</v>
      </c>
      <c r="F64" s="5" t="s">
        <v>119</v>
      </c>
      <c r="G64" s="14" t="s">
        <v>44</v>
      </c>
      <c r="H64" s="7" t="str">
        <f t="shared" si="49"/>
        <v>Alvear</v>
      </c>
      <c r="I64" s="8" t="str">
        <f t="shared" si="50"/>
        <v>1545</v>
      </c>
      <c r="J64" s="8" t="str">
        <f t="shared" si="51"/>
        <v>Pergamino</v>
      </c>
      <c r="K64" s="8">
        <f t="shared" si="52"/>
        <v>2477</v>
      </c>
      <c r="L64" s="8" t="str">
        <f t="shared" si="53"/>
        <v>331571</v>
      </c>
      <c r="M64" s="8" t="str">
        <f t="shared" si="54"/>
        <v>https://www.facebook.com/DonPedroConEspinas/</v>
      </c>
      <c r="N64" s="8">
        <f t="shared" si="55"/>
        <v>-33.903815299999998</v>
      </c>
      <c r="O64" s="8">
        <f t="shared" si="56"/>
        <v>-60.5767138</v>
      </c>
      <c r="P64" s="5" t="s">
        <v>19</v>
      </c>
      <c r="Q64" s="6"/>
      <c r="R64" s="6"/>
      <c r="S64" s="6"/>
    </row>
    <row r="65" spans="1:26" s="1" customFormat="1" ht="30" hidden="1" x14ac:dyDescent="0.25">
      <c r="A65" s="14">
        <v>2018</v>
      </c>
      <c r="B65" s="5" t="s">
        <v>106</v>
      </c>
      <c r="C65" s="3">
        <v>43169</v>
      </c>
      <c r="D65" s="4">
        <f t="shared" si="8"/>
        <v>3</v>
      </c>
      <c r="E65" s="5">
        <v>22.3</v>
      </c>
      <c r="F65" s="9" t="s">
        <v>120</v>
      </c>
      <c r="G65" s="13" t="s">
        <v>33</v>
      </c>
      <c r="H65" s="7" t="str">
        <f t="shared" si="49"/>
        <v>Lorenzo Moreno</v>
      </c>
      <c r="I65" s="8" t="str">
        <f t="shared" si="50"/>
        <v>982</v>
      </c>
      <c r="J65" s="8" t="str">
        <f t="shared" si="51"/>
        <v>Pergamino</v>
      </c>
      <c r="K65" s="8">
        <f t="shared" si="52"/>
        <v>2477</v>
      </c>
      <c r="L65" s="8" t="str">
        <f t="shared" si="53"/>
        <v>412668</v>
      </c>
      <c r="M65" s="8" t="str">
        <f t="shared" si="54"/>
        <v>https://www.facebook.com/florentino.bar/</v>
      </c>
      <c r="N65" s="8">
        <f t="shared" si="55"/>
        <v>-33.900157634000003</v>
      </c>
      <c r="O65" s="8">
        <f t="shared" si="56"/>
        <v>-60.566681676000002</v>
      </c>
      <c r="P65" s="5" t="s">
        <v>19</v>
      </c>
      <c r="Q65" s="6"/>
      <c r="R65" s="6"/>
      <c r="S65" s="6"/>
    </row>
    <row r="66" spans="1:26" s="1" customFormat="1" hidden="1" x14ac:dyDescent="0.25">
      <c r="A66" s="1">
        <v>2018</v>
      </c>
      <c r="B66" s="5" t="s">
        <v>121</v>
      </c>
      <c r="C66" s="3">
        <v>43176</v>
      </c>
      <c r="D66" s="4">
        <f t="shared" si="8"/>
        <v>3</v>
      </c>
      <c r="E66" s="5">
        <v>20</v>
      </c>
      <c r="F66" s="9" t="s">
        <v>122</v>
      </c>
      <c r="G66" s="5" t="s">
        <v>111</v>
      </c>
      <c r="H66" s="7" t="str">
        <f t="shared" si="49"/>
        <v>Alsina</v>
      </c>
      <c r="I66" s="8" t="str">
        <f t="shared" si="50"/>
        <v>530</v>
      </c>
      <c r="J66" s="8" t="str">
        <f t="shared" si="51"/>
        <v>Pergamino</v>
      </c>
      <c r="K66" s="8">
        <f t="shared" si="52"/>
        <v>2477</v>
      </c>
      <c r="L66" s="8" t="str">
        <f t="shared" si="53"/>
        <v>416600</v>
      </c>
      <c r="M66" s="8" t="str">
        <f t="shared" si="54"/>
        <v>https://www.facebook.com/TeatroMunicipalPergamino/</v>
      </c>
      <c r="N66" s="8">
        <f t="shared" si="55"/>
        <v>-33.889952282000003</v>
      </c>
      <c r="O66" s="8">
        <f t="shared" si="56"/>
        <v>-60.570046374999997</v>
      </c>
      <c r="P66" s="5" t="s">
        <v>29</v>
      </c>
      <c r="Q66" s="6"/>
      <c r="R66" s="6"/>
      <c r="S66" s="6"/>
    </row>
    <row r="67" spans="1:26" s="1" customFormat="1" hidden="1" x14ac:dyDescent="0.25">
      <c r="A67" s="1">
        <v>2018</v>
      </c>
      <c r="B67" s="5" t="s">
        <v>121</v>
      </c>
      <c r="C67" s="3">
        <v>43160</v>
      </c>
      <c r="D67" s="4">
        <f t="shared" ref="D67:D130" si="57">MONTH(C67)</f>
        <v>3</v>
      </c>
      <c r="E67" s="5">
        <v>21.3</v>
      </c>
      <c r="F67" s="9" t="s">
        <v>123</v>
      </c>
      <c r="G67" s="13" t="s">
        <v>78</v>
      </c>
      <c r="H67" s="7" t="str">
        <f t="shared" si="49"/>
        <v>Guido</v>
      </c>
      <c r="I67" s="8" t="str">
        <f t="shared" si="50"/>
        <v>722</v>
      </c>
      <c r="J67" s="8" t="str">
        <f t="shared" si="51"/>
        <v>Pergamino</v>
      </c>
      <c r="K67" s="8">
        <f t="shared" si="52"/>
        <v>2477</v>
      </c>
      <c r="L67" s="8" t="str">
        <f t="shared" si="53"/>
        <v>413333</v>
      </c>
      <c r="M67" s="8" t="str">
        <f t="shared" si="54"/>
        <v>https://www.facebook.com/EspacioGAE/</v>
      </c>
      <c r="N67" s="8">
        <f t="shared" si="55"/>
        <v>-33.886925257999998</v>
      </c>
      <c r="O67" s="8">
        <f t="shared" si="56"/>
        <v>-60.570585336999997</v>
      </c>
      <c r="P67" s="5" t="s">
        <v>19</v>
      </c>
      <c r="Q67" s="6"/>
      <c r="R67" s="6"/>
      <c r="S67" s="6"/>
    </row>
    <row r="68" spans="1:26" s="1" customFormat="1" hidden="1" x14ac:dyDescent="0.25">
      <c r="A68" s="1">
        <v>2018</v>
      </c>
      <c r="B68" s="5" t="s">
        <v>121</v>
      </c>
      <c r="C68" s="3">
        <v>43176</v>
      </c>
      <c r="D68" s="4">
        <f t="shared" si="57"/>
        <v>3</v>
      </c>
      <c r="E68" s="5">
        <v>21.3</v>
      </c>
      <c r="F68" s="5" t="s">
        <v>124</v>
      </c>
      <c r="G68" s="13" t="s">
        <v>49</v>
      </c>
      <c r="H68" s="7" t="str">
        <f t="shared" si="49"/>
        <v>Pinto</v>
      </c>
      <c r="I68" s="8" t="str">
        <f t="shared" si="50"/>
        <v>918</v>
      </c>
      <c r="J68" s="8" t="str">
        <f t="shared" si="51"/>
        <v>Pergamino</v>
      </c>
      <c r="K68" s="8">
        <f t="shared" si="52"/>
        <v>2477</v>
      </c>
      <c r="L68" s="8" t="str">
        <f t="shared" si="53"/>
        <v>357537</v>
      </c>
      <c r="M68" s="8" t="str">
        <f t="shared" si="54"/>
        <v>https://www.facebook.com/habemustheatrum/</v>
      </c>
      <c r="N68" s="8">
        <f t="shared" si="55"/>
        <v>-33.890657251</v>
      </c>
      <c r="O68" s="8">
        <f t="shared" si="56"/>
        <v>-60.575283298999999</v>
      </c>
      <c r="P68" s="5" t="s">
        <v>19</v>
      </c>
      <c r="Q68" s="6"/>
      <c r="R68" s="6"/>
      <c r="S68" s="6"/>
    </row>
    <row r="69" spans="1:26" s="1" customFormat="1" ht="30" hidden="1" x14ac:dyDescent="0.25">
      <c r="A69" s="1">
        <v>2018</v>
      </c>
      <c r="B69" s="5" t="s">
        <v>121</v>
      </c>
      <c r="C69" s="3">
        <v>43176</v>
      </c>
      <c r="D69" s="4">
        <f t="shared" si="57"/>
        <v>3</v>
      </c>
      <c r="E69" s="5">
        <v>21.3</v>
      </c>
      <c r="F69" s="13" t="s">
        <v>125</v>
      </c>
      <c r="G69" s="12" t="s">
        <v>126</v>
      </c>
      <c r="H69" s="7" t="str">
        <f t="shared" si="49"/>
        <v>Alvarez Condarco</v>
      </c>
      <c r="I69" s="8">
        <f t="shared" si="50"/>
        <v>0</v>
      </c>
      <c r="J69" s="8" t="str">
        <f t="shared" si="51"/>
        <v>Pergamino</v>
      </c>
      <c r="K69" s="8">
        <f t="shared" si="52"/>
        <v>2477</v>
      </c>
      <c r="L69" s="8">
        <f t="shared" si="53"/>
        <v>690035</v>
      </c>
      <c r="M69" s="8" t="str">
        <f t="shared" si="54"/>
        <v>https://www.facebook.com/marcelo.el.bandido</v>
      </c>
      <c r="N69" s="8">
        <f t="shared" si="55"/>
        <v>-33.913291600000001</v>
      </c>
      <c r="O69" s="8">
        <f t="shared" si="56"/>
        <v>-60.5705551</v>
      </c>
      <c r="P69" s="5" t="s">
        <v>19</v>
      </c>
      <c r="Q69" s="6"/>
      <c r="R69" s="6"/>
      <c r="S69" s="6"/>
    </row>
    <row r="70" spans="1:26" s="1" customFormat="1" ht="30" hidden="1" x14ac:dyDescent="0.25">
      <c r="A70" s="1">
        <v>2018</v>
      </c>
      <c r="B70" s="5" t="s">
        <v>121</v>
      </c>
      <c r="C70" s="3">
        <v>43176</v>
      </c>
      <c r="D70" s="4">
        <f t="shared" si="57"/>
        <v>3</v>
      </c>
      <c r="E70" s="10">
        <v>22.3</v>
      </c>
      <c r="F70" s="13" t="s">
        <v>127</v>
      </c>
      <c r="G70" s="13" t="s">
        <v>33</v>
      </c>
      <c r="H70" s="7" t="str">
        <f t="shared" si="49"/>
        <v>Lorenzo Moreno</v>
      </c>
      <c r="I70" s="8" t="str">
        <f t="shared" si="50"/>
        <v>982</v>
      </c>
      <c r="J70" s="8" t="str">
        <f t="shared" si="51"/>
        <v>Pergamino</v>
      </c>
      <c r="K70" s="8">
        <f t="shared" si="52"/>
        <v>2477</v>
      </c>
      <c r="L70" s="8" t="str">
        <f t="shared" si="53"/>
        <v>412668</v>
      </c>
      <c r="M70" s="8" t="str">
        <f t="shared" si="54"/>
        <v>https://www.facebook.com/florentino.bar/</v>
      </c>
      <c r="N70" s="8">
        <f t="shared" si="55"/>
        <v>-33.900157634000003</v>
      </c>
      <c r="O70" s="8">
        <f t="shared" si="56"/>
        <v>-60.566681676000002</v>
      </c>
      <c r="P70" s="5" t="s">
        <v>19</v>
      </c>
      <c r="Q70" s="6"/>
      <c r="R70" s="6"/>
      <c r="S70" s="6"/>
    </row>
    <row r="71" spans="1:26" s="1" customFormat="1" hidden="1" x14ac:dyDescent="0.25">
      <c r="A71" s="1">
        <v>2018</v>
      </c>
      <c r="B71" s="5" t="s">
        <v>121</v>
      </c>
      <c r="C71" s="3">
        <v>43176</v>
      </c>
      <c r="D71" s="4">
        <f t="shared" si="57"/>
        <v>3</v>
      </c>
      <c r="E71" s="10">
        <v>23.5</v>
      </c>
      <c r="F71" s="13" t="s">
        <v>128</v>
      </c>
      <c r="G71" s="13" t="s">
        <v>44</v>
      </c>
      <c r="H71" s="7" t="str">
        <f t="shared" si="49"/>
        <v>Alvear</v>
      </c>
      <c r="I71" s="8" t="str">
        <f t="shared" si="50"/>
        <v>1545</v>
      </c>
      <c r="J71" s="8" t="str">
        <f t="shared" si="51"/>
        <v>Pergamino</v>
      </c>
      <c r="K71" s="8">
        <f t="shared" si="52"/>
        <v>2477</v>
      </c>
      <c r="L71" s="8" t="str">
        <f t="shared" si="53"/>
        <v>331571</v>
      </c>
      <c r="M71" s="8" t="str">
        <f t="shared" si="54"/>
        <v>https://www.facebook.com/DonPedroConEspinas/</v>
      </c>
      <c r="N71" s="8">
        <f t="shared" si="55"/>
        <v>-33.903815299999998</v>
      </c>
      <c r="O71" s="8">
        <f t="shared" si="56"/>
        <v>-60.5767138</v>
      </c>
      <c r="P71" s="5" t="s">
        <v>19</v>
      </c>
      <c r="Q71" s="6"/>
      <c r="R71" s="6"/>
      <c r="S71" s="6"/>
    </row>
    <row r="72" spans="1:26" s="1" customFormat="1" hidden="1" x14ac:dyDescent="0.25">
      <c r="A72" s="1">
        <v>2018</v>
      </c>
      <c r="B72" s="5" t="s">
        <v>121</v>
      </c>
      <c r="C72" s="3">
        <v>43177</v>
      </c>
      <c r="D72" s="4">
        <f t="shared" si="57"/>
        <v>3</v>
      </c>
      <c r="E72" s="10">
        <v>20</v>
      </c>
      <c r="F72" s="5" t="s">
        <v>124</v>
      </c>
      <c r="G72" s="13" t="s">
        <v>49</v>
      </c>
      <c r="H72" s="7" t="str">
        <f t="shared" si="49"/>
        <v>Pinto</v>
      </c>
      <c r="I72" s="8" t="str">
        <f t="shared" si="50"/>
        <v>918</v>
      </c>
      <c r="J72" s="8" t="str">
        <f t="shared" si="51"/>
        <v>Pergamino</v>
      </c>
      <c r="K72" s="8">
        <f t="shared" si="52"/>
        <v>2477</v>
      </c>
      <c r="L72" s="8" t="str">
        <f t="shared" si="53"/>
        <v>357537</v>
      </c>
      <c r="M72" s="8" t="str">
        <f t="shared" si="54"/>
        <v>https://www.facebook.com/habemustheatrum/</v>
      </c>
      <c r="N72" s="8">
        <f t="shared" si="55"/>
        <v>-33.890657251</v>
      </c>
      <c r="O72" s="8">
        <f t="shared" si="56"/>
        <v>-60.575283298999999</v>
      </c>
      <c r="P72" s="5" t="s">
        <v>19</v>
      </c>
      <c r="Q72" s="6"/>
      <c r="R72" s="6"/>
      <c r="S72" s="6"/>
    </row>
    <row r="73" spans="1:26" s="1" customFormat="1" ht="15" hidden="1" customHeight="1" x14ac:dyDescent="0.25">
      <c r="A73" s="1">
        <v>2018</v>
      </c>
      <c r="B73" s="5" t="s">
        <v>121</v>
      </c>
      <c r="C73" s="3">
        <v>43177</v>
      </c>
      <c r="D73" s="4">
        <f t="shared" si="57"/>
        <v>3</v>
      </c>
      <c r="E73" s="10">
        <v>21</v>
      </c>
      <c r="F73" s="13" t="s">
        <v>129</v>
      </c>
      <c r="G73" s="13" t="s">
        <v>33</v>
      </c>
      <c r="H73" s="7" t="str">
        <f t="shared" si="49"/>
        <v>Lorenzo Moreno</v>
      </c>
      <c r="I73" s="8" t="str">
        <f t="shared" si="50"/>
        <v>982</v>
      </c>
      <c r="J73" s="8" t="str">
        <f t="shared" si="51"/>
        <v>Pergamino</v>
      </c>
      <c r="K73" s="8">
        <f t="shared" si="52"/>
        <v>2477</v>
      </c>
      <c r="L73" s="8" t="str">
        <f t="shared" si="53"/>
        <v>412668</v>
      </c>
      <c r="M73" s="8" t="str">
        <f t="shared" si="54"/>
        <v>https://www.facebook.com/florentino.bar/</v>
      </c>
      <c r="N73" s="8">
        <f t="shared" si="55"/>
        <v>-33.900157634000003</v>
      </c>
      <c r="O73" s="8">
        <f t="shared" si="56"/>
        <v>-60.566681676000002</v>
      </c>
      <c r="P73" s="5" t="s">
        <v>19</v>
      </c>
    </row>
    <row r="74" spans="1:26" hidden="1" x14ac:dyDescent="0.25">
      <c r="A74" s="14">
        <v>2018</v>
      </c>
      <c r="B74" s="14" t="s">
        <v>130</v>
      </c>
      <c r="C74" s="22" t="s">
        <v>131</v>
      </c>
      <c r="D74" s="4">
        <f t="shared" si="57"/>
        <v>3</v>
      </c>
      <c r="E74" s="14" t="s">
        <v>132</v>
      </c>
      <c r="F74" s="14" t="s">
        <v>133</v>
      </c>
      <c r="G74" s="12" t="s">
        <v>37</v>
      </c>
      <c r="H74" s="7" t="str">
        <f t="shared" si="41"/>
        <v>Pinto</v>
      </c>
      <c r="I74" s="8">
        <f t="shared" si="42"/>
        <v>719</v>
      </c>
      <c r="J74" s="8" t="str">
        <f t="shared" si="43"/>
        <v>Pergamino</v>
      </c>
      <c r="K74" s="8">
        <f t="shared" si="44"/>
        <v>2477</v>
      </c>
      <c r="L74" s="8">
        <f t="shared" si="45"/>
        <v>502252</v>
      </c>
      <c r="M74" s="8" t="str">
        <f t="shared" si="46"/>
        <v>https://www.facebook.com/pintopinta719/</v>
      </c>
      <c r="N74" s="8">
        <f t="shared" si="47"/>
        <v>-33.891354</v>
      </c>
      <c r="O74" s="8">
        <f t="shared" si="48"/>
        <v>-60.575522100000001</v>
      </c>
      <c r="P74" s="5" t="s">
        <v>19</v>
      </c>
      <c r="Z74" s="1"/>
    </row>
    <row r="75" spans="1:26" hidden="1" x14ac:dyDescent="0.25">
      <c r="A75" s="14">
        <v>2018</v>
      </c>
      <c r="B75" s="14" t="s">
        <v>130</v>
      </c>
      <c r="C75" s="22" t="s">
        <v>134</v>
      </c>
      <c r="D75" s="4">
        <f t="shared" si="57"/>
        <v>3</v>
      </c>
      <c r="E75" s="14" t="s">
        <v>135</v>
      </c>
      <c r="F75" s="14" t="s">
        <v>136</v>
      </c>
      <c r="G75" s="14" t="s">
        <v>111</v>
      </c>
      <c r="H75" s="7" t="str">
        <f t="shared" si="41"/>
        <v>Alsina</v>
      </c>
      <c r="I75" s="8" t="str">
        <f t="shared" si="42"/>
        <v>530</v>
      </c>
      <c r="J75" s="8" t="str">
        <f t="shared" si="43"/>
        <v>Pergamino</v>
      </c>
      <c r="K75" s="8">
        <f t="shared" si="44"/>
        <v>2477</v>
      </c>
      <c r="L75" s="8" t="str">
        <f t="shared" si="45"/>
        <v>416600</v>
      </c>
      <c r="M75" s="8" t="str">
        <f t="shared" si="46"/>
        <v>https://www.facebook.com/TeatroMunicipalPergamino/</v>
      </c>
      <c r="N75" s="8">
        <f t="shared" si="47"/>
        <v>-33.889952282000003</v>
      </c>
      <c r="O75" s="8">
        <f t="shared" si="48"/>
        <v>-60.570046374999997</v>
      </c>
      <c r="P75" s="5" t="s">
        <v>29</v>
      </c>
    </row>
    <row r="76" spans="1:26" hidden="1" x14ac:dyDescent="0.25">
      <c r="A76" s="14">
        <v>2018</v>
      </c>
      <c r="B76" s="14" t="s">
        <v>130</v>
      </c>
      <c r="C76" s="22" t="s">
        <v>134</v>
      </c>
      <c r="D76" s="4">
        <f t="shared" si="57"/>
        <v>3</v>
      </c>
      <c r="E76" s="14" t="s">
        <v>137</v>
      </c>
      <c r="F76" s="14" t="s">
        <v>136</v>
      </c>
      <c r="G76" s="14" t="s">
        <v>111</v>
      </c>
      <c r="H76" s="7" t="str">
        <f t="shared" si="41"/>
        <v>Alsina</v>
      </c>
      <c r="I76" s="8" t="str">
        <f t="shared" si="42"/>
        <v>530</v>
      </c>
      <c r="J76" s="8" t="str">
        <f t="shared" si="43"/>
        <v>Pergamino</v>
      </c>
      <c r="K76" s="8">
        <f t="shared" si="44"/>
        <v>2477</v>
      </c>
      <c r="L76" s="8" t="str">
        <f t="shared" si="45"/>
        <v>416600</v>
      </c>
      <c r="M76" s="8" t="str">
        <f t="shared" si="46"/>
        <v>https://www.facebook.com/TeatroMunicipalPergamino/</v>
      </c>
      <c r="N76" s="8">
        <f t="shared" si="47"/>
        <v>-33.889952282000003</v>
      </c>
      <c r="O76" s="8">
        <f t="shared" si="48"/>
        <v>-60.570046374999997</v>
      </c>
      <c r="P76" s="5" t="s">
        <v>29</v>
      </c>
    </row>
    <row r="77" spans="1:26" ht="30" hidden="1" x14ac:dyDescent="0.25">
      <c r="A77" s="14">
        <v>2018</v>
      </c>
      <c r="B77" s="14" t="s">
        <v>130</v>
      </c>
      <c r="C77" s="22" t="s">
        <v>134</v>
      </c>
      <c r="D77" s="4">
        <f t="shared" si="57"/>
        <v>3</v>
      </c>
      <c r="E77" s="14" t="s">
        <v>132</v>
      </c>
      <c r="F77" s="14" t="s">
        <v>138</v>
      </c>
      <c r="G77" s="14" t="s">
        <v>33</v>
      </c>
      <c r="H77" s="7" t="str">
        <f t="shared" si="41"/>
        <v>Lorenzo Moreno</v>
      </c>
      <c r="I77" s="8" t="str">
        <f t="shared" si="42"/>
        <v>982</v>
      </c>
      <c r="J77" s="8" t="str">
        <f t="shared" si="43"/>
        <v>Pergamino</v>
      </c>
      <c r="K77" s="8">
        <f t="shared" si="44"/>
        <v>2477</v>
      </c>
      <c r="L77" s="8" t="str">
        <f t="shared" si="45"/>
        <v>412668</v>
      </c>
      <c r="M77" s="8" t="str">
        <f t="shared" si="46"/>
        <v>https://www.facebook.com/florentino.bar/</v>
      </c>
      <c r="N77" s="8">
        <f t="shared" si="47"/>
        <v>-33.900157634000003</v>
      </c>
      <c r="O77" s="8">
        <f t="shared" si="48"/>
        <v>-60.566681676000002</v>
      </c>
      <c r="P77" s="5" t="s">
        <v>19</v>
      </c>
    </row>
    <row r="78" spans="1:26" hidden="1" x14ac:dyDescent="0.25">
      <c r="A78" s="14">
        <v>2018</v>
      </c>
      <c r="B78" s="14" t="s">
        <v>130</v>
      </c>
      <c r="C78" s="22" t="s">
        <v>134</v>
      </c>
      <c r="D78" s="4">
        <f t="shared" si="57"/>
        <v>3</v>
      </c>
      <c r="E78" s="14" t="s">
        <v>132</v>
      </c>
      <c r="F78" s="14" t="s">
        <v>139</v>
      </c>
      <c r="G78" s="12" t="s">
        <v>37</v>
      </c>
      <c r="H78" s="7" t="str">
        <f t="shared" si="41"/>
        <v>Pinto</v>
      </c>
      <c r="I78" s="8">
        <f t="shared" si="42"/>
        <v>719</v>
      </c>
      <c r="J78" s="8" t="str">
        <f t="shared" si="43"/>
        <v>Pergamino</v>
      </c>
      <c r="K78" s="8">
        <f t="shared" si="44"/>
        <v>2477</v>
      </c>
      <c r="L78" s="8">
        <f t="shared" si="45"/>
        <v>502252</v>
      </c>
      <c r="M78" s="8" t="str">
        <f t="shared" si="46"/>
        <v>https://www.facebook.com/pintopinta719/</v>
      </c>
      <c r="N78" s="8">
        <f t="shared" si="47"/>
        <v>-33.891354</v>
      </c>
      <c r="O78" s="8">
        <f t="shared" si="48"/>
        <v>-60.575522100000001</v>
      </c>
      <c r="P78" s="5" t="s">
        <v>19</v>
      </c>
    </row>
    <row r="79" spans="1:26" hidden="1" x14ac:dyDescent="0.25">
      <c r="A79" s="14">
        <v>2018</v>
      </c>
      <c r="B79" s="14" t="s">
        <v>130</v>
      </c>
      <c r="C79" s="22" t="s">
        <v>134</v>
      </c>
      <c r="D79" s="4">
        <f t="shared" si="57"/>
        <v>3</v>
      </c>
      <c r="E79" s="14" t="s">
        <v>140</v>
      </c>
      <c r="F79" s="14" t="s">
        <v>141</v>
      </c>
      <c r="G79" s="14" t="s">
        <v>44</v>
      </c>
      <c r="H79" s="7" t="str">
        <f t="shared" si="41"/>
        <v>Alvear</v>
      </c>
      <c r="I79" s="8" t="str">
        <f t="shared" si="42"/>
        <v>1545</v>
      </c>
      <c r="J79" s="8" t="str">
        <f t="shared" si="43"/>
        <v>Pergamino</v>
      </c>
      <c r="K79" s="8">
        <f t="shared" si="44"/>
        <v>2477</v>
      </c>
      <c r="L79" s="8" t="str">
        <f t="shared" si="45"/>
        <v>331571</v>
      </c>
      <c r="M79" s="8" t="str">
        <f t="shared" si="46"/>
        <v>https://www.facebook.com/DonPedroConEspinas/</v>
      </c>
      <c r="N79" s="8">
        <f t="shared" si="47"/>
        <v>-33.903815299999998</v>
      </c>
      <c r="O79" s="8">
        <f t="shared" si="48"/>
        <v>-60.5767138</v>
      </c>
      <c r="P79" s="5" t="s">
        <v>19</v>
      </c>
    </row>
    <row r="80" spans="1:26" hidden="1" x14ac:dyDescent="0.25">
      <c r="A80" s="14">
        <v>2018</v>
      </c>
      <c r="B80" s="14" t="s">
        <v>130</v>
      </c>
      <c r="C80" s="22" t="s">
        <v>142</v>
      </c>
      <c r="D80" s="4">
        <f t="shared" si="57"/>
        <v>3</v>
      </c>
      <c r="E80" s="14" t="s">
        <v>137</v>
      </c>
      <c r="F80" s="14" t="s">
        <v>124</v>
      </c>
      <c r="G80" s="14" t="s">
        <v>49</v>
      </c>
      <c r="H80" s="7" t="str">
        <f t="shared" si="41"/>
        <v>Pinto</v>
      </c>
      <c r="I80" s="8" t="str">
        <f t="shared" si="42"/>
        <v>918</v>
      </c>
      <c r="J80" s="8" t="str">
        <f t="shared" si="43"/>
        <v>Pergamino</v>
      </c>
      <c r="K80" s="8">
        <f t="shared" si="44"/>
        <v>2477</v>
      </c>
      <c r="L80" s="8" t="str">
        <f t="shared" si="45"/>
        <v>357537</v>
      </c>
      <c r="M80" s="8" t="str">
        <f t="shared" si="46"/>
        <v>https://www.facebook.com/habemustheatrum/</v>
      </c>
      <c r="N80" s="8">
        <f t="shared" si="47"/>
        <v>-33.890657251</v>
      </c>
      <c r="O80" s="8">
        <f t="shared" si="48"/>
        <v>-60.575283298999999</v>
      </c>
      <c r="P80" s="5" t="s">
        <v>19</v>
      </c>
    </row>
    <row r="81" spans="1:16" hidden="1" x14ac:dyDescent="0.25">
      <c r="A81" s="14">
        <v>2018</v>
      </c>
      <c r="B81" s="14" t="s">
        <v>143</v>
      </c>
      <c r="C81" s="22" t="s">
        <v>144</v>
      </c>
      <c r="D81" s="4">
        <f t="shared" si="57"/>
        <v>4</v>
      </c>
      <c r="E81" s="14" t="s">
        <v>145</v>
      </c>
      <c r="F81" s="14" t="s">
        <v>146</v>
      </c>
      <c r="G81" s="14" t="s">
        <v>111</v>
      </c>
      <c r="H81" s="7" t="str">
        <f t="shared" si="41"/>
        <v>Alsina</v>
      </c>
      <c r="I81" s="8" t="str">
        <f t="shared" si="42"/>
        <v>530</v>
      </c>
      <c r="J81" s="8" t="str">
        <f t="shared" si="43"/>
        <v>Pergamino</v>
      </c>
      <c r="K81" s="8">
        <f t="shared" si="44"/>
        <v>2477</v>
      </c>
      <c r="L81" s="8" t="str">
        <f t="shared" si="45"/>
        <v>416600</v>
      </c>
      <c r="M81" s="8" t="str">
        <f t="shared" si="46"/>
        <v>https://www.facebook.com/TeatroMunicipalPergamino/</v>
      </c>
      <c r="N81" s="8">
        <f t="shared" si="47"/>
        <v>-33.889952282000003</v>
      </c>
      <c r="O81" s="8">
        <f t="shared" si="48"/>
        <v>-60.570046374999997</v>
      </c>
      <c r="P81" s="5" t="s">
        <v>29</v>
      </c>
    </row>
    <row r="82" spans="1:16" ht="30" hidden="1" x14ac:dyDescent="0.25">
      <c r="A82" s="14">
        <v>2018</v>
      </c>
      <c r="B82" s="14" t="s">
        <v>143</v>
      </c>
      <c r="C82" s="22" t="s">
        <v>144</v>
      </c>
      <c r="D82" s="4">
        <f t="shared" si="57"/>
        <v>4</v>
      </c>
      <c r="E82" s="14" t="s">
        <v>147</v>
      </c>
      <c r="F82" s="14" t="s">
        <v>148</v>
      </c>
      <c r="G82" s="14" t="s">
        <v>53</v>
      </c>
      <c r="H82" s="7" t="str">
        <f t="shared" si="41"/>
        <v>Alsina</v>
      </c>
      <c r="I82" s="8" t="str">
        <f t="shared" si="42"/>
        <v>421</v>
      </c>
      <c r="J82" s="8" t="str">
        <f t="shared" si="43"/>
        <v>Pergamino</v>
      </c>
      <c r="K82" s="8">
        <f t="shared" si="44"/>
        <v>2477</v>
      </c>
      <c r="L82" s="8" t="str">
        <f t="shared" si="45"/>
        <v>412374</v>
      </c>
      <c r="M82" s="8" t="str">
        <f t="shared" si="46"/>
        <v>https://www.facebook.com/museopergamino/</v>
      </c>
      <c r="N82" s="8">
        <f t="shared" si="47"/>
        <v>-33.889887301000002</v>
      </c>
      <c r="O82" s="8">
        <f t="shared" si="48"/>
        <v>-60.568698234999999</v>
      </c>
      <c r="P82" s="5" t="s">
        <v>23</v>
      </c>
    </row>
    <row r="83" spans="1:16" hidden="1" x14ac:dyDescent="0.25">
      <c r="A83" s="14">
        <v>2018</v>
      </c>
      <c r="B83" s="14" t="s">
        <v>143</v>
      </c>
      <c r="C83" s="22" t="s">
        <v>144</v>
      </c>
      <c r="D83" s="4">
        <f t="shared" si="57"/>
        <v>4</v>
      </c>
      <c r="E83" s="14" t="s">
        <v>149</v>
      </c>
      <c r="F83" s="14" t="s">
        <v>150</v>
      </c>
      <c r="G83" s="14" t="s">
        <v>151</v>
      </c>
      <c r="H83" s="7" t="str">
        <f t="shared" si="41"/>
        <v>Pinto</v>
      </c>
      <c r="I83" s="8" t="str">
        <f t="shared" si="42"/>
        <v>918</v>
      </c>
      <c r="J83" s="8" t="str">
        <f t="shared" si="43"/>
        <v>Pergamino</v>
      </c>
      <c r="K83" s="8">
        <f t="shared" si="44"/>
        <v>2477</v>
      </c>
      <c r="L83" s="8" t="str">
        <f t="shared" si="45"/>
        <v>357537</v>
      </c>
      <c r="M83" s="8" t="str">
        <f t="shared" si="46"/>
        <v>https://www.facebook.com/habemustheatrum/</v>
      </c>
      <c r="N83" s="8">
        <f t="shared" si="47"/>
        <v>-33.890657251</v>
      </c>
      <c r="O83" s="8">
        <f t="shared" si="48"/>
        <v>-60.575283298999999</v>
      </c>
      <c r="P83" s="5" t="s">
        <v>19</v>
      </c>
    </row>
    <row r="84" spans="1:16" hidden="1" x14ac:dyDescent="0.25">
      <c r="A84" s="14">
        <v>2018</v>
      </c>
      <c r="B84" s="14" t="s">
        <v>143</v>
      </c>
      <c r="C84" s="22" t="s">
        <v>144</v>
      </c>
      <c r="D84" s="4">
        <f t="shared" si="57"/>
        <v>4</v>
      </c>
      <c r="E84" s="14" t="s">
        <v>152</v>
      </c>
      <c r="F84" s="14" t="s">
        <v>153</v>
      </c>
      <c r="G84" s="14" t="s">
        <v>154</v>
      </c>
      <c r="H84" s="7" t="str">
        <f t="shared" si="41"/>
        <v>Alberti</v>
      </c>
      <c r="I84" s="8" t="str">
        <f t="shared" si="42"/>
        <v>602</v>
      </c>
      <c r="J84" s="8" t="str">
        <f t="shared" si="43"/>
        <v>Pergamino</v>
      </c>
      <c r="K84" s="8">
        <f t="shared" si="44"/>
        <v>0</v>
      </c>
      <c r="L84" s="8" t="str">
        <f t="shared" si="45"/>
        <v/>
      </c>
      <c r="M84" s="8" t="str">
        <f t="shared" si="46"/>
        <v>https://www.facebook.com/piccolospaziosperimentale/</v>
      </c>
      <c r="N84" s="8">
        <f t="shared" si="47"/>
        <v>-33.895842141000003</v>
      </c>
      <c r="O84" s="8">
        <f t="shared" si="48"/>
        <v>-60.570043050999999</v>
      </c>
      <c r="P84" s="5" t="s">
        <v>19</v>
      </c>
    </row>
    <row r="85" spans="1:16" hidden="1" x14ac:dyDescent="0.25">
      <c r="A85" s="14">
        <v>2018</v>
      </c>
      <c r="B85" s="14" t="s">
        <v>143</v>
      </c>
      <c r="C85" s="22" t="s">
        <v>144</v>
      </c>
      <c r="D85" s="4">
        <f t="shared" si="57"/>
        <v>4</v>
      </c>
      <c r="E85" s="14" t="s">
        <v>155</v>
      </c>
      <c r="F85" s="14" t="s">
        <v>156</v>
      </c>
      <c r="G85" s="14" t="s">
        <v>111</v>
      </c>
      <c r="H85" s="7" t="str">
        <f t="shared" si="41"/>
        <v>Alsina</v>
      </c>
      <c r="I85" s="8" t="str">
        <f t="shared" si="42"/>
        <v>530</v>
      </c>
      <c r="J85" s="8" t="str">
        <f t="shared" si="43"/>
        <v>Pergamino</v>
      </c>
      <c r="K85" s="8">
        <f t="shared" si="44"/>
        <v>2477</v>
      </c>
      <c r="L85" s="8" t="str">
        <f t="shared" si="45"/>
        <v>416600</v>
      </c>
      <c r="M85" s="8" t="str">
        <f t="shared" si="46"/>
        <v>https://www.facebook.com/TeatroMunicipalPergamino/</v>
      </c>
      <c r="N85" s="8">
        <f t="shared" si="47"/>
        <v>-33.889952282000003</v>
      </c>
      <c r="O85" s="8">
        <f t="shared" si="48"/>
        <v>-60.570046374999997</v>
      </c>
      <c r="P85" s="5" t="s">
        <v>29</v>
      </c>
    </row>
    <row r="86" spans="1:16" ht="30" hidden="1" x14ac:dyDescent="0.25">
      <c r="A86" s="14">
        <v>2018</v>
      </c>
      <c r="B86" s="14" t="s">
        <v>143</v>
      </c>
      <c r="C86" s="22" t="s">
        <v>144</v>
      </c>
      <c r="D86" s="4">
        <f t="shared" si="57"/>
        <v>4</v>
      </c>
      <c r="E86" s="14" t="s">
        <v>155</v>
      </c>
      <c r="F86" s="14" t="s">
        <v>157</v>
      </c>
      <c r="G86" s="14" t="s">
        <v>33</v>
      </c>
      <c r="H86" s="7" t="str">
        <f t="shared" si="41"/>
        <v>Lorenzo Moreno</v>
      </c>
      <c r="I86" s="8" t="str">
        <f t="shared" si="42"/>
        <v>982</v>
      </c>
      <c r="J86" s="8" t="str">
        <f t="shared" si="43"/>
        <v>Pergamino</v>
      </c>
      <c r="K86" s="8">
        <f t="shared" si="44"/>
        <v>2477</v>
      </c>
      <c r="L86" s="8" t="str">
        <f t="shared" si="45"/>
        <v>412668</v>
      </c>
      <c r="M86" s="8" t="str">
        <f t="shared" si="46"/>
        <v>https://www.facebook.com/florentino.bar/</v>
      </c>
      <c r="N86" s="8">
        <f t="shared" si="47"/>
        <v>-33.900157634000003</v>
      </c>
      <c r="O86" s="8">
        <f t="shared" si="48"/>
        <v>-60.566681676000002</v>
      </c>
      <c r="P86" s="5" t="s">
        <v>19</v>
      </c>
    </row>
    <row r="87" spans="1:16" hidden="1" x14ac:dyDescent="0.25">
      <c r="A87" s="14">
        <v>2018</v>
      </c>
      <c r="B87" s="14" t="s">
        <v>143</v>
      </c>
      <c r="C87" s="22" t="s">
        <v>144</v>
      </c>
      <c r="D87" s="4">
        <f t="shared" si="57"/>
        <v>4</v>
      </c>
      <c r="E87" s="14" t="s">
        <v>158</v>
      </c>
      <c r="F87" s="14" t="s">
        <v>159</v>
      </c>
      <c r="G87" s="14" t="s">
        <v>39</v>
      </c>
      <c r="H87" s="7" t="str">
        <f t="shared" si="41"/>
        <v>Dr. Alem</v>
      </c>
      <c r="I87" s="8">
        <f t="shared" si="42"/>
        <v>373</v>
      </c>
      <c r="J87" s="8" t="str">
        <f t="shared" si="43"/>
        <v>Pergamino</v>
      </c>
      <c r="K87" s="8">
        <f t="shared" si="44"/>
        <v>0</v>
      </c>
      <c r="L87" s="8">
        <f t="shared" si="45"/>
        <v>0</v>
      </c>
      <c r="M87" s="8" t="str">
        <f t="shared" si="46"/>
        <v>https://www.facebook.com/zappa.bar.7</v>
      </c>
      <c r="N87" s="8">
        <f t="shared" si="47"/>
        <v>-33.893002199999998</v>
      </c>
      <c r="O87" s="8">
        <f t="shared" si="48"/>
        <v>-60.573340399999999</v>
      </c>
      <c r="P87" s="5" t="s">
        <v>19</v>
      </c>
    </row>
    <row r="88" spans="1:16" hidden="1" x14ac:dyDescent="0.25">
      <c r="A88" s="14">
        <v>2018</v>
      </c>
      <c r="B88" s="14" t="s">
        <v>143</v>
      </c>
      <c r="C88" s="22" t="s">
        <v>160</v>
      </c>
      <c r="D88" s="4">
        <f t="shared" si="57"/>
        <v>4</v>
      </c>
      <c r="E88" s="14" t="s">
        <v>161</v>
      </c>
      <c r="F88" s="14" t="s">
        <v>162</v>
      </c>
      <c r="G88" s="14" t="s">
        <v>163</v>
      </c>
      <c r="H88" s="7" t="str">
        <f t="shared" si="41"/>
        <v>Guido</v>
      </c>
      <c r="I88" s="8" t="str">
        <f t="shared" si="42"/>
        <v>722</v>
      </c>
      <c r="J88" s="8" t="str">
        <f t="shared" si="43"/>
        <v>Pergamino</v>
      </c>
      <c r="K88" s="8">
        <f t="shared" si="44"/>
        <v>2477</v>
      </c>
      <c r="L88" s="8" t="str">
        <f t="shared" si="45"/>
        <v>413333</v>
      </c>
      <c r="M88" s="8" t="str">
        <f t="shared" si="46"/>
        <v>https://www.facebook.com/EspacioGAE/</v>
      </c>
      <c r="N88" s="8">
        <f t="shared" si="47"/>
        <v>-33.886925257999998</v>
      </c>
      <c r="O88" s="8">
        <f t="shared" si="48"/>
        <v>-60.570585336999997</v>
      </c>
      <c r="P88" s="5" t="s">
        <v>29</v>
      </c>
    </row>
    <row r="89" spans="1:16" ht="30" hidden="1" x14ac:dyDescent="0.25">
      <c r="A89" s="14">
        <v>2018</v>
      </c>
      <c r="B89" s="14" t="s">
        <v>143</v>
      </c>
      <c r="C89" s="22" t="s">
        <v>160</v>
      </c>
      <c r="D89" s="4">
        <f t="shared" si="57"/>
        <v>4</v>
      </c>
      <c r="E89" s="14" t="s">
        <v>164</v>
      </c>
      <c r="F89" s="14" t="s">
        <v>148</v>
      </c>
      <c r="G89" s="14" t="s">
        <v>53</v>
      </c>
      <c r="H89" s="7" t="str">
        <f t="shared" si="41"/>
        <v>Alsina</v>
      </c>
      <c r="I89" s="8" t="str">
        <f t="shared" si="42"/>
        <v>421</v>
      </c>
      <c r="J89" s="8" t="str">
        <f t="shared" si="43"/>
        <v>Pergamino</v>
      </c>
      <c r="K89" s="8">
        <f t="shared" si="44"/>
        <v>2477</v>
      </c>
      <c r="L89" s="8" t="str">
        <f t="shared" si="45"/>
        <v>412374</v>
      </c>
      <c r="M89" s="8" t="str">
        <f t="shared" si="46"/>
        <v>https://www.facebook.com/museopergamino/</v>
      </c>
      <c r="N89" s="8">
        <f t="shared" si="47"/>
        <v>-33.889887301000002</v>
      </c>
      <c r="O89" s="8">
        <f t="shared" si="48"/>
        <v>-60.568698234999999</v>
      </c>
      <c r="P89" s="5" t="s">
        <v>23</v>
      </c>
    </row>
    <row r="90" spans="1:16" hidden="1" x14ac:dyDescent="0.25">
      <c r="A90" s="14">
        <v>2018</v>
      </c>
      <c r="B90" s="14" t="s">
        <v>143</v>
      </c>
      <c r="C90" s="22" t="s">
        <v>160</v>
      </c>
      <c r="D90" s="4">
        <f t="shared" si="57"/>
        <v>4</v>
      </c>
      <c r="E90" s="14" t="s">
        <v>145</v>
      </c>
      <c r="F90" s="14" t="s">
        <v>165</v>
      </c>
      <c r="G90" s="14" t="s">
        <v>111</v>
      </c>
      <c r="H90" s="7" t="str">
        <f t="shared" si="41"/>
        <v>Alsina</v>
      </c>
      <c r="I90" s="8" t="str">
        <f t="shared" si="42"/>
        <v>530</v>
      </c>
      <c r="J90" s="8" t="str">
        <f t="shared" si="43"/>
        <v>Pergamino</v>
      </c>
      <c r="K90" s="8">
        <f t="shared" si="44"/>
        <v>2477</v>
      </c>
      <c r="L90" s="8" t="str">
        <f t="shared" si="45"/>
        <v>416600</v>
      </c>
      <c r="M90" s="8" t="str">
        <f t="shared" si="46"/>
        <v>https://www.facebook.com/TeatroMunicipalPergamino/</v>
      </c>
      <c r="N90" s="8">
        <f t="shared" si="47"/>
        <v>-33.889952282000003</v>
      </c>
      <c r="O90" s="8">
        <f t="shared" si="48"/>
        <v>-60.570046374999997</v>
      </c>
      <c r="P90" s="5" t="s">
        <v>29</v>
      </c>
    </row>
    <row r="91" spans="1:16" ht="30" hidden="1" x14ac:dyDescent="0.25">
      <c r="A91" s="14">
        <v>2018</v>
      </c>
      <c r="B91" s="14" t="s">
        <v>143</v>
      </c>
      <c r="C91" s="22" t="s">
        <v>160</v>
      </c>
      <c r="D91" s="4">
        <f t="shared" si="57"/>
        <v>4</v>
      </c>
      <c r="E91" s="14" t="s">
        <v>147</v>
      </c>
      <c r="F91" s="14" t="s">
        <v>166</v>
      </c>
      <c r="G91" s="6" t="s">
        <v>167</v>
      </c>
      <c r="H91" s="7" t="str">
        <f t="shared" si="41"/>
        <v>AV. COLÓN</v>
      </c>
      <c r="I91" s="8">
        <f t="shared" si="42"/>
        <v>687</v>
      </c>
      <c r="J91" s="8" t="str">
        <f t="shared" si="43"/>
        <v>Pergamino</v>
      </c>
      <c r="K91" s="8">
        <f t="shared" si="44"/>
        <v>0</v>
      </c>
      <c r="L91" s="8">
        <f t="shared" si="45"/>
        <v>0</v>
      </c>
      <c r="M91" s="8" t="str">
        <f t="shared" si="46"/>
        <v>https://www.facebook.com/bibliotecamenendez</v>
      </c>
      <c r="N91" s="8">
        <f t="shared" si="47"/>
        <v>-33.892767800000001</v>
      </c>
      <c r="O91" s="8">
        <f t="shared" si="48"/>
        <v>-60.583420500000003</v>
      </c>
      <c r="P91" s="5" t="s">
        <v>23</v>
      </c>
    </row>
    <row r="92" spans="1:16" hidden="1" x14ac:dyDescent="0.25">
      <c r="A92" s="14">
        <v>2018</v>
      </c>
      <c r="B92" s="14" t="s">
        <v>143</v>
      </c>
      <c r="C92" s="22" t="s">
        <v>160</v>
      </c>
      <c r="D92" s="4">
        <f t="shared" si="57"/>
        <v>4</v>
      </c>
      <c r="E92" s="14" t="s">
        <v>149</v>
      </c>
      <c r="F92" s="14" t="s">
        <v>168</v>
      </c>
      <c r="G92" s="14" t="s">
        <v>163</v>
      </c>
      <c r="H92" s="7" t="str">
        <f t="shared" si="41"/>
        <v>Guido</v>
      </c>
      <c r="I92" s="8" t="str">
        <f t="shared" si="42"/>
        <v>722</v>
      </c>
      <c r="J92" s="8" t="str">
        <f t="shared" si="43"/>
        <v>Pergamino</v>
      </c>
      <c r="K92" s="8">
        <f t="shared" si="44"/>
        <v>2477</v>
      </c>
      <c r="L92" s="8" t="str">
        <f t="shared" si="45"/>
        <v>413333</v>
      </c>
      <c r="M92" s="8" t="str">
        <f t="shared" si="46"/>
        <v>https://www.facebook.com/EspacioGAE/</v>
      </c>
      <c r="N92" s="8">
        <f t="shared" si="47"/>
        <v>-33.886925257999998</v>
      </c>
      <c r="O92" s="8">
        <f t="shared" si="48"/>
        <v>-60.570585336999997</v>
      </c>
      <c r="P92" s="5" t="s">
        <v>29</v>
      </c>
    </row>
    <row r="93" spans="1:16" hidden="1" x14ac:dyDescent="0.25">
      <c r="A93" s="14">
        <v>2018</v>
      </c>
      <c r="B93" s="14" t="s">
        <v>143</v>
      </c>
      <c r="C93" s="22" t="s">
        <v>160</v>
      </c>
      <c r="D93" s="4">
        <f t="shared" si="57"/>
        <v>4</v>
      </c>
      <c r="E93" s="14" t="s">
        <v>155</v>
      </c>
      <c r="F93" s="14" t="s">
        <v>169</v>
      </c>
      <c r="G93" s="14" t="s">
        <v>111</v>
      </c>
      <c r="H93" s="7" t="str">
        <f t="shared" si="41"/>
        <v>Alsina</v>
      </c>
      <c r="I93" s="8" t="str">
        <f t="shared" si="42"/>
        <v>530</v>
      </c>
      <c r="J93" s="8" t="str">
        <f t="shared" si="43"/>
        <v>Pergamino</v>
      </c>
      <c r="K93" s="8">
        <f t="shared" si="44"/>
        <v>2477</v>
      </c>
      <c r="L93" s="8" t="str">
        <f t="shared" si="45"/>
        <v>416600</v>
      </c>
      <c r="M93" s="8" t="str">
        <f t="shared" si="46"/>
        <v>https://www.facebook.com/TeatroMunicipalPergamino/</v>
      </c>
      <c r="N93" s="8">
        <f t="shared" si="47"/>
        <v>-33.889952282000003</v>
      </c>
      <c r="O93" s="8">
        <f t="shared" si="48"/>
        <v>-60.570046374999997</v>
      </c>
      <c r="P93" s="5" t="s">
        <v>29</v>
      </c>
    </row>
    <row r="94" spans="1:16" ht="30" hidden="1" x14ac:dyDescent="0.25">
      <c r="A94" s="14">
        <v>2018</v>
      </c>
      <c r="B94" s="14" t="s">
        <v>143</v>
      </c>
      <c r="C94" s="22" t="s">
        <v>160</v>
      </c>
      <c r="D94" s="4">
        <f t="shared" si="57"/>
        <v>4</v>
      </c>
      <c r="E94" s="14" t="s">
        <v>155</v>
      </c>
      <c r="F94" s="14" t="s">
        <v>170</v>
      </c>
      <c r="G94" s="14" t="s">
        <v>33</v>
      </c>
      <c r="H94" s="7" t="str">
        <f t="shared" si="41"/>
        <v>Lorenzo Moreno</v>
      </c>
      <c r="I94" s="8" t="str">
        <f t="shared" si="42"/>
        <v>982</v>
      </c>
      <c r="J94" s="8" t="str">
        <f t="shared" si="43"/>
        <v>Pergamino</v>
      </c>
      <c r="K94" s="8">
        <f t="shared" si="44"/>
        <v>2477</v>
      </c>
      <c r="L94" s="8" t="str">
        <f t="shared" si="45"/>
        <v>412668</v>
      </c>
      <c r="M94" s="8" t="str">
        <f t="shared" si="46"/>
        <v>https://www.facebook.com/florentino.bar/</v>
      </c>
      <c r="N94" s="8">
        <f t="shared" si="47"/>
        <v>-33.900157634000003</v>
      </c>
      <c r="O94" s="8">
        <f t="shared" si="48"/>
        <v>-60.566681676000002</v>
      </c>
      <c r="P94" s="5" t="s">
        <v>19</v>
      </c>
    </row>
    <row r="95" spans="1:16" hidden="1" x14ac:dyDescent="0.25">
      <c r="A95" s="14">
        <v>2018</v>
      </c>
      <c r="B95" s="14" t="s">
        <v>143</v>
      </c>
      <c r="C95" s="22" t="s">
        <v>160</v>
      </c>
      <c r="D95" s="4">
        <f t="shared" si="57"/>
        <v>4</v>
      </c>
      <c r="E95" s="14" t="s">
        <v>155</v>
      </c>
      <c r="F95" s="14" t="s">
        <v>171</v>
      </c>
      <c r="G95" s="14" t="s">
        <v>47</v>
      </c>
      <c r="H95" s="7" t="str">
        <f t="shared" si="41"/>
        <v>Gral Paz</v>
      </c>
      <c r="I95" s="8">
        <f t="shared" si="42"/>
        <v>600</v>
      </c>
      <c r="J95" s="8" t="str">
        <f t="shared" si="43"/>
        <v>Pergamino</v>
      </c>
      <c r="K95" s="8">
        <f t="shared" si="44"/>
        <v>2477</v>
      </c>
      <c r="L95" s="8" t="str">
        <f t="shared" si="45"/>
        <v>411099</v>
      </c>
      <c r="M95" s="8" t="str">
        <f t="shared" si="46"/>
        <v>https://www.facebook.com/fundacioncasadelaculturapergamino/</v>
      </c>
      <c r="N95" s="8">
        <f t="shared" si="47"/>
        <v>-33.899078641999999</v>
      </c>
      <c r="O95" s="8">
        <f t="shared" si="48"/>
        <v>-60.575558661000002</v>
      </c>
      <c r="P95" s="5" t="s">
        <v>19</v>
      </c>
    </row>
    <row r="96" spans="1:16" hidden="1" x14ac:dyDescent="0.25">
      <c r="A96" s="14">
        <v>2018</v>
      </c>
      <c r="B96" s="14" t="s">
        <v>143</v>
      </c>
      <c r="C96" s="22" t="s">
        <v>160</v>
      </c>
      <c r="D96" s="4">
        <f t="shared" si="57"/>
        <v>4</v>
      </c>
      <c r="E96" s="14" t="s">
        <v>172</v>
      </c>
      <c r="F96" s="14" t="s">
        <v>173</v>
      </c>
      <c r="G96" s="14" t="s">
        <v>44</v>
      </c>
      <c r="H96" s="7" t="str">
        <f t="shared" si="41"/>
        <v>Alvear</v>
      </c>
      <c r="I96" s="8" t="str">
        <f t="shared" si="42"/>
        <v>1545</v>
      </c>
      <c r="J96" s="8" t="str">
        <f t="shared" si="43"/>
        <v>Pergamino</v>
      </c>
      <c r="K96" s="8">
        <f t="shared" si="44"/>
        <v>2477</v>
      </c>
      <c r="L96" s="8" t="str">
        <f t="shared" si="45"/>
        <v>331571</v>
      </c>
      <c r="M96" s="8" t="str">
        <f t="shared" si="46"/>
        <v>https://www.facebook.com/DonPedroConEspinas/</v>
      </c>
      <c r="N96" s="8">
        <f t="shared" si="47"/>
        <v>-33.903815299999998</v>
      </c>
      <c r="O96" s="8">
        <f t="shared" si="48"/>
        <v>-60.5767138</v>
      </c>
      <c r="P96" s="5" t="s">
        <v>19</v>
      </c>
    </row>
    <row r="97" spans="1:16" hidden="1" x14ac:dyDescent="0.25">
      <c r="A97" s="14">
        <v>2018</v>
      </c>
      <c r="B97" s="14" t="s">
        <v>143</v>
      </c>
      <c r="C97" s="22" t="s">
        <v>174</v>
      </c>
      <c r="D97" s="4">
        <f t="shared" si="57"/>
        <v>4</v>
      </c>
      <c r="E97" s="14" t="s">
        <v>175</v>
      </c>
      <c r="F97" s="14" t="s">
        <v>176</v>
      </c>
      <c r="G97" s="14" t="s">
        <v>177</v>
      </c>
      <c r="H97" s="7" t="str">
        <f t="shared" si="41"/>
        <v>Castelli</v>
      </c>
      <c r="I97" s="8">
        <f t="shared" si="42"/>
        <v>26</v>
      </c>
      <c r="J97" s="8" t="str">
        <f t="shared" si="43"/>
        <v>Pergamino</v>
      </c>
      <c r="K97" s="8">
        <f t="shared" si="44"/>
        <v>0</v>
      </c>
      <c r="L97" s="8">
        <f t="shared" si="45"/>
        <v>0</v>
      </c>
      <c r="M97" s="8">
        <f t="shared" si="46"/>
        <v>0</v>
      </c>
      <c r="N97" s="8">
        <f t="shared" si="47"/>
        <v>-33.9019142</v>
      </c>
      <c r="O97" s="8">
        <f t="shared" si="48"/>
        <v>-60.571588200000001</v>
      </c>
      <c r="P97" s="5" t="s">
        <v>19</v>
      </c>
    </row>
    <row r="98" spans="1:16" hidden="1" x14ac:dyDescent="0.25">
      <c r="A98" s="14">
        <v>2018</v>
      </c>
      <c r="B98" s="14" t="s">
        <v>143</v>
      </c>
      <c r="C98" s="22" t="s">
        <v>174</v>
      </c>
      <c r="D98" s="4">
        <f t="shared" si="57"/>
        <v>4</v>
      </c>
      <c r="E98" s="14" t="s">
        <v>161</v>
      </c>
      <c r="F98" s="14" t="s">
        <v>178</v>
      </c>
      <c r="G98" s="14" t="s">
        <v>80</v>
      </c>
      <c r="H98" s="7" t="str">
        <f t="shared" si="41"/>
        <v>España</v>
      </c>
      <c r="I98" s="8">
        <f t="shared" si="42"/>
        <v>200</v>
      </c>
      <c r="J98" s="8" t="str">
        <f t="shared" si="43"/>
        <v>Pergamino</v>
      </c>
      <c r="K98" s="8">
        <f t="shared" si="44"/>
        <v>0</v>
      </c>
      <c r="L98" s="8">
        <f t="shared" si="45"/>
        <v>0</v>
      </c>
      <c r="M98" s="8">
        <f t="shared" si="46"/>
        <v>0</v>
      </c>
      <c r="N98" s="8">
        <f t="shared" si="47"/>
        <v>-33.898939200000001</v>
      </c>
      <c r="O98" s="8">
        <f t="shared" si="48"/>
        <v>-60.5779876</v>
      </c>
      <c r="P98" s="5" t="s">
        <v>29</v>
      </c>
    </row>
    <row r="99" spans="1:16" hidden="1" x14ac:dyDescent="0.25">
      <c r="A99" s="14">
        <v>2018</v>
      </c>
      <c r="B99" s="14" t="s">
        <v>143</v>
      </c>
      <c r="C99" s="22" t="s">
        <v>174</v>
      </c>
      <c r="D99" s="4">
        <f t="shared" si="57"/>
        <v>4</v>
      </c>
      <c r="E99" s="14" t="s">
        <v>161</v>
      </c>
      <c r="F99" s="14" t="s">
        <v>179</v>
      </c>
      <c r="G99" s="14" t="s">
        <v>163</v>
      </c>
      <c r="H99" s="7" t="str">
        <f t="shared" si="41"/>
        <v>Guido</v>
      </c>
      <c r="I99" s="8" t="str">
        <f t="shared" si="42"/>
        <v>722</v>
      </c>
      <c r="J99" s="8" t="str">
        <f t="shared" si="43"/>
        <v>Pergamino</v>
      </c>
      <c r="K99" s="8">
        <f t="shared" si="44"/>
        <v>2477</v>
      </c>
      <c r="L99" s="8" t="str">
        <f t="shared" si="45"/>
        <v>413333</v>
      </c>
      <c r="M99" s="8" t="str">
        <f t="shared" si="46"/>
        <v>https://www.facebook.com/EspacioGAE/</v>
      </c>
      <c r="N99" s="8">
        <f t="shared" si="47"/>
        <v>-33.886925257999998</v>
      </c>
      <c r="O99" s="8">
        <f t="shared" si="48"/>
        <v>-60.570585336999997</v>
      </c>
      <c r="P99" s="5" t="s">
        <v>29</v>
      </c>
    </row>
    <row r="100" spans="1:16" ht="30" hidden="1" x14ac:dyDescent="0.25">
      <c r="A100" s="14">
        <v>2018</v>
      </c>
      <c r="B100" s="14" t="s">
        <v>143</v>
      </c>
      <c r="C100" s="22" t="s">
        <v>174</v>
      </c>
      <c r="D100" s="4">
        <f t="shared" si="57"/>
        <v>4</v>
      </c>
      <c r="E100" s="14" t="s">
        <v>164</v>
      </c>
      <c r="F100" s="14" t="s">
        <v>148</v>
      </c>
      <c r="G100" s="14" t="s">
        <v>53</v>
      </c>
      <c r="H100" s="7" t="str">
        <f t="shared" si="41"/>
        <v>Alsina</v>
      </c>
      <c r="I100" s="8" t="str">
        <f t="shared" si="42"/>
        <v>421</v>
      </c>
      <c r="J100" s="8" t="str">
        <f t="shared" si="43"/>
        <v>Pergamino</v>
      </c>
      <c r="K100" s="8">
        <f t="shared" si="44"/>
        <v>2477</v>
      </c>
      <c r="L100" s="8" t="str">
        <f t="shared" si="45"/>
        <v>412374</v>
      </c>
      <c r="M100" s="8" t="str">
        <f t="shared" si="46"/>
        <v>https://www.facebook.com/museopergamino/</v>
      </c>
      <c r="N100" s="8">
        <f t="shared" si="47"/>
        <v>-33.889887301000002</v>
      </c>
      <c r="O100" s="8">
        <f t="shared" si="48"/>
        <v>-60.568698234999999</v>
      </c>
      <c r="P100" s="5" t="s">
        <v>23</v>
      </c>
    </row>
    <row r="101" spans="1:16" hidden="1" x14ac:dyDescent="0.25">
      <c r="A101" s="14">
        <v>2018</v>
      </c>
      <c r="B101" s="14" t="s">
        <v>143</v>
      </c>
      <c r="C101" s="22" t="s">
        <v>174</v>
      </c>
      <c r="D101" s="4">
        <f t="shared" si="57"/>
        <v>4</v>
      </c>
      <c r="E101" s="14" t="s">
        <v>145</v>
      </c>
      <c r="F101" s="14" t="s">
        <v>180</v>
      </c>
      <c r="G101" s="14" t="s">
        <v>111</v>
      </c>
      <c r="H101" s="7" t="str">
        <f t="shared" si="41"/>
        <v>Alsina</v>
      </c>
      <c r="I101" s="8" t="str">
        <f t="shared" si="42"/>
        <v>530</v>
      </c>
      <c r="J101" s="8" t="str">
        <f t="shared" si="43"/>
        <v>Pergamino</v>
      </c>
      <c r="K101" s="8">
        <f t="shared" si="44"/>
        <v>2477</v>
      </c>
      <c r="L101" s="8" t="str">
        <f t="shared" si="45"/>
        <v>416600</v>
      </c>
      <c r="M101" s="8" t="str">
        <f t="shared" si="46"/>
        <v>https://www.facebook.com/TeatroMunicipalPergamino/</v>
      </c>
      <c r="N101" s="8">
        <f t="shared" si="47"/>
        <v>-33.889952282000003</v>
      </c>
      <c r="O101" s="8">
        <f t="shared" si="48"/>
        <v>-60.570046374999997</v>
      </c>
      <c r="P101" s="5" t="s">
        <v>29</v>
      </c>
    </row>
    <row r="102" spans="1:16" hidden="1" x14ac:dyDescent="0.25">
      <c r="A102" s="14">
        <v>2018</v>
      </c>
      <c r="B102" s="14" t="s">
        <v>143</v>
      </c>
      <c r="C102" s="22" t="s">
        <v>174</v>
      </c>
      <c r="D102" s="4">
        <f t="shared" si="57"/>
        <v>4</v>
      </c>
      <c r="E102" s="14" t="s">
        <v>149</v>
      </c>
      <c r="F102" s="14" t="s">
        <v>181</v>
      </c>
      <c r="G102" s="14" t="s">
        <v>163</v>
      </c>
      <c r="H102" s="7" t="str">
        <f t="shared" si="41"/>
        <v>Guido</v>
      </c>
      <c r="I102" s="8" t="str">
        <f t="shared" si="42"/>
        <v>722</v>
      </c>
      <c r="J102" s="8" t="str">
        <f t="shared" si="43"/>
        <v>Pergamino</v>
      </c>
      <c r="K102" s="8">
        <f t="shared" si="44"/>
        <v>2477</v>
      </c>
      <c r="L102" s="8" t="str">
        <f t="shared" si="45"/>
        <v>413333</v>
      </c>
      <c r="M102" s="8" t="str">
        <f t="shared" si="46"/>
        <v>https://www.facebook.com/EspacioGAE/</v>
      </c>
      <c r="N102" s="8">
        <f t="shared" si="47"/>
        <v>-33.886925257999998</v>
      </c>
      <c r="O102" s="8">
        <f t="shared" si="48"/>
        <v>-60.570585336999997</v>
      </c>
      <c r="P102" s="5" t="s">
        <v>29</v>
      </c>
    </row>
    <row r="103" spans="1:16" ht="30" hidden="1" x14ac:dyDescent="0.25">
      <c r="A103" s="14">
        <v>2018</v>
      </c>
      <c r="B103" s="14" t="s">
        <v>182</v>
      </c>
      <c r="C103" s="21">
        <v>43203</v>
      </c>
      <c r="D103" s="4">
        <f t="shared" si="57"/>
        <v>4</v>
      </c>
      <c r="E103" s="14" t="s">
        <v>183</v>
      </c>
      <c r="F103" s="14" t="s">
        <v>184</v>
      </c>
      <c r="G103" s="14" t="s">
        <v>185</v>
      </c>
      <c r="H103" s="7" t="str">
        <f t="shared" si="41"/>
        <v>Av. De Mayo y Av. Colon</v>
      </c>
      <c r="I103" s="8">
        <f t="shared" si="42"/>
        <v>0</v>
      </c>
      <c r="J103" s="8" t="str">
        <f t="shared" si="43"/>
        <v>Pergamino</v>
      </c>
      <c r="K103" s="8">
        <f t="shared" si="44"/>
        <v>0</v>
      </c>
      <c r="L103" s="8">
        <f t="shared" si="45"/>
        <v>0</v>
      </c>
      <c r="M103" s="8">
        <f t="shared" si="46"/>
        <v>0</v>
      </c>
      <c r="N103" s="8">
        <f t="shared" si="47"/>
        <v>-33.890827000000002</v>
      </c>
      <c r="O103" s="8">
        <f t="shared" si="48"/>
        <v>-60.581361200000003</v>
      </c>
      <c r="P103" s="5" t="s">
        <v>23</v>
      </c>
    </row>
    <row r="104" spans="1:16" ht="30" hidden="1" x14ac:dyDescent="0.25">
      <c r="A104" s="14">
        <v>2018</v>
      </c>
      <c r="B104" s="14" t="s">
        <v>182</v>
      </c>
      <c r="C104" s="21">
        <v>43203</v>
      </c>
      <c r="D104" s="4">
        <f t="shared" si="57"/>
        <v>4</v>
      </c>
      <c r="E104" s="14" t="s">
        <v>186</v>
      </c>
      <c r="F104" s="14" t="s">
        <v>187</v>
      </c>
      <c r="G104" s="14" t="s">
        <v>53</v>
      </c>
      <c r="H104" s="7" t="str">
        <f t="shared" si="41"/>
        <v>Alsina</v>
      </c>
      <c r="I104" s="8" t="str">
        <f t="shared" si="42"/>
        <v>421</v>
      </c>
      <c r="J104" s="8" t="str">
        <f t="shared" si="43"/>
        <v>Pergamino</v>
      </c>
      <c r="K104" s="8">
        <f t="shared" si="44"/>
        <v>2477</v>
      </c>
      <c r="L104" s="8" t="str">
        <f t="shared" si="45"/>
        <v>412374</v>
      </c>
      <c r="M104" s="8" t="str">
        <f t="shared" si="46"/>
        <v>https://www.facebook.com/museopergamino/</v>
      </c>
      <c r="N104" s="8">
        <f t="shared" si="47"/>
        <v>-33.889887301000002</v>
      </c>
      <c r="O104" s="8">
        <f t="shared" si="48"/>
        <v>-60.568698234999999</v>
      </c>
      <c r="P104" s="5" t="s">
        <v>23</v>
      </c>
    </row>
    <row r="105" spans="1:16" ht="30" hidden="1" x14ac:dyDescent="0.25">
      <c r="A105" s="14">
        <v>2018</v>
      </c>
      <c r="B105" s="14" t="s">
        <v>182</v>
      </c>
      <c r="C105" s="21">
        <v>43203</v>
      </c>
      <c r="D105" s="4">
        <f t="shared" si="57"/>
        <v>4</v>
      </c>
      <c r="E105" s="14" t="s">
        <v>152</v>
      </c>
      <c r="F105" s="14" t="s">
        <v>188</v>
      </c>
      <c r="G105" s="14" t="s">
        <v>189</v>
      </c>
      <c r="H105" s="7" t="str">
        <f t="shared" si="41"/>
        <v>San Martín</v>
      </c>
      <c r="I105" s="8" t="str">
        <f t="shared" si="42"/>
        <v>621</v>
      </c>
      <c r="J105" s="8" t="str">
        <f t="shared" si="43"/>
        <v>Pergamino</v>
      </c>
      <c r="K105" s="8">
        <f t="shared" si="44"/>
        <v>2477</v>
      </c>
      <c r="L105" s="8" t="str">
        <f t="shared" si="45"/>
        <v>412668</v>
      </c>
      <c r="M105" s="8" t="str">
        <f t="shared" si="46"/>
        <v>https://www.facebook.com/BellasArtesPERGA/</v>
      </c>
      <c r="N105" s="8">
        <f t="shared" si="47"/>
        <v>-33.895892801999999</v>
      </c>
      <c r="O105" s="8">
        <f t="shared" si="48"/>
        <v>-60.574036597000003</v>
      </c>
      <c r="P105" s="5" t="s">
        <v>23</v>
      </c>
    </row>
    <row r="106" spans="1:16" hidden="1" x14ac:dyDescent="0.25">
      <c r="A106" s="14">
        <v>2018</v>
      </c>
      <c r="B106" s="14" t="s">
        <v>182</v>
      </c>
      <c r="C106" s="21">
        <v>43203</v>
      </c>
      <c r="D106" s="4">
        <f t="shared" si="57"/>
        <v>4</v>
      </c>
      <c r="E106" s="14" t="s">
        <v>152</v>
      </c>
      <c r="F106" s="14" t="s">
        <v>190</v>
      </c>
      <c r="G106" s="14" t="s">
        <v>109</v>
      </c>
      <c r="H106" s="7" t="str">
        <f t="shared" si="41"/>
        <v>Echevarría</v>
      </c>
      <c r="I106" s="8" t="str">
        <f t="shared" si="42"/>
        <v>555</v>
      </c>
      <c r="J106" s="8" t="str">
        <f t="shared" si="43"/>
        <v>Pergamino</v>
      </c>
      <c r="K106" s="8">
        <f t="shared" si="44"/>
        <v>2477</v>
      </c>
      <c r="L106" s="8" t="str">
        <f t="shared" si="45"/>
        <v>668417</v>
      </c>
      <c r="M106" s="8" t="str">
        <f t="shared" si="46"/>
        <v>https://www.facebook.com/MercadoDeArtePergamino/</v>
      </c>
      <c r="N106" s="8">
        <f t="shared" si="47"/>
        <v>-33.891265701999998</v>
      </c>
      <c r="O106" s="8">
        <f t="shared" si="48"/>
        <v>-60.570923249000003</v>
      </c>
      <c r="P106" s="5" t="s">
        <v>29</v>
      </c>
    </row>
    <row r="107" spans="1:16" ht="30" hidden="1" x14ac:dyDescent="0.25">
      <c r="A107" s="14">
        <v>2018</v>
      </c>
      <c r="B107" s="14" t="s">
        <v>182</v>
      </c>
      <c r="C107" s="21">
        <v>43203</v>
      </c>
      <c r="D107" s="4">
        <f t="shared" si="57"/>
        <v>4</v>
      </c>
      <c r="E107" s="14" t="s">
        <v>155</v>
      </c>
      <c r="F107" s="14" t="s">
        <v>191</v>
      </c>
      <c r="G107" s="14" t="s">
        <v>33</v>
      </c>
      <c r="H107" s="7" t="str">
        <f t="shared" si="41"/>
        <v>Lorenzo Moreno</v>
      </c>
      <c r="I107" s="8" t="str">
        <f t="shared" si="42"/>
        <v>982</v>
      </c>
      <c r="J107" s="8" t="str">
        <f t="shared" si="43"/>
        <v>Pergamino</v>
      </c>
      <c r="K107" s="8">
        <f t="shared" si="44"/>
        <v>2477</v>
      </c>
      <c r="L107" s="8" t="str">
        <f t="shared" si="45"/>
        <v>412668</v>
      </c>
      <c r="M107" s="8" t="str">
        <f t="shared" si="46"/>
        <v>https://www.facebook.com/florentino.bar/</v>
      </c>
      <c r="N107" s="8">
        <f t="shared" si="47"/>
        <v>-33.900157634000003</v>
      </c>
      <c r="O107" s="8">
        <f t="shared" si="48"/>
        <v>-60.566681676000002</v>
      </c>
      <c r="P107" s="5" t="s">
        <v>29</v>
      </c>
    </row>
    <row r="108" spans="1:16" ht="45" hidden="1" x14ac:dyDescent="0.25">
      <c r="A108" s="14">
        <v>2018</v>
      </c>
      <c r="B108" s="14" t="s">
        <v>182</v>
      </c>
      <c r="C108" s="21">
        <v>43204</v>
      </c>
      <c r="D108" s="4">
        <f t="shared" si="57"/>
        <v>4</v>
      </c>
      <c r="E108" s="14" t="s">
        <v>192</v>
      </c>
      <c r="F108" s="14" t="s">
        <v>193</v>
      </c>
      <c r="G108" s="12" t="s">
        <v>194</v>
      </c>
      <c r="H108" s="7" t="str">
        <f t="shared" si="41"/>
        <v>A. Perón y Arroyo Pergamino</v>
      </c>
      <c r="I108" s="8">
        <f t="shared" si="42"/>
        <v>0</v>
      </c>
      <c r="J108" s="8" t="str">
        <f t="shared" si="43"/>
        <v>Pergamino</v>
      </c>
      <c r="K108" s="8">
        <f t="shared" si="44"/>
        <v>0</v>
      </c>
      <c r="L108" s="8">
        <f t="shared" si="45"/>
        <v>0</v>
      </c>
      <c r="M108" s="8">
        <f t="shared" si="46"/>
        <v>0</v>
      </c>
      <c r="N108" s="8">
        <f t="shared" si="47"/>
        <v>-33.905372200000002</v>
      </c>
      <c r="O108" s="8">
        <f t="shared" si="48"/>
        <v>-60.580081800000002</v>
      </c>
      <c r="P108" s="5" t="s">
        <v>29</v>
      </c>
    </row>
    <row r="109" spans="1:16" ht="30" hidden="1" x14ac:dyDescent="0.25">
      <c r="A109" s="14">
        <v>2018</v>
      </c>
      <c r="B109" s="14" t="s">
        <v>182</v>
      </c>
      <c r="C109" s="21">
        <v>43204</v>
      </c>
      <c r="D109" s="4">
        <f t="shared" si="57"/>
        <v>4</v>
      </c>
      <c r="E109" s="14" t="s">
        <v>195</v>
      </c>
      <c r="F109" s="14" t="s">
        <v>148</v>
      </c>
      <c r="G109" s="14" t="s">
        <v>53</v>
      </c>
      <c r="H109" s="7" t="str">
        <f t="shared" si="41"/>
        <v>Alsina</v>
      </c>
      <c r="I109" s="8" t="str">
        <f t="shared" si="42"/>
        <v>421</v>
      </c>
      <c r="J109" s="8" t="str">
        <f t="shared" si="43"/>
        <v>Pergamino</v>
      </c>
      <c r="K109" s="8">
        <f t="shared" si="44"/>
        <v>2477</v>
      </c>
      <c r="L109" s="8" t="str">
        <f t="shared" si="45"/>
        <v>412374</v>
      </c>
      <c r="M109" s="8" t="str">
        <f t="shared" si="46"/>
        <v>https://www.facebook.com/museopergamino/</v>
      </c>
      <c r="N109" s="8">
        <f t="shared" si="47"/>
        <v>-33.889887301000002</v>
      </c>
      <c r="O109" s="8">
        <f t="shared" si="48"/>
        <v>-60.568698234999999</v>
      </c>
      <c r="P109" s="5" t="s">
        <v>23</v>
      </c>
    </row>
    <row r="110" spans="1:16" hidden="1" x14ac:dyDescent="0.25">
      <c r="A110" s="14">
        <v>2018</v>
      </c>
      <c r="B110" s="14" t="s">
        <v>182</v>
      </c>
      <c r="C110" s="21">
        <v>43204</v>
      </c>
      <c r="D110" s="4">
        <f t="shared" si="57"/>
        <v>4</v>
      </c>
      <c r="E110" s="14" t="s">
        <v>149</v>
      </c>
      <c r="F110" s="14" t="s">
        <v>196</v>
      </c>
      <c r="G110" s="6" t="s">
        <v>167</v>
      </c>
      <c r="H110" s="7" t="str">
        <f t="shared" si="41"/>
        <v>AV. COLÓN</v>
      </c>
      <c r="I110" s="8">
        <f t="shared" si="42"/>
        <v>687</v>
      </c>
      <c r="J110" s="8" t="str">
        <f t="shared" si="43"/>
        <v>Pergamino</v>
      </c>
      <c r="K110" s="8">
        <f t="shared" si="44"/>
        <v>0</v>
      </c>
      <c r="L110" s="8">
        <f t="shared" si="45"/>
        <v>0</v>
      </c>
      <c r="M110" s="8" t="str">
        <f t="shared" si="46"/>
        <v>https://www.facebook.com/bibliotecamenendez</v>
      </c>
      <c r="N110" s="8">
        <f t="shared" si="47"/>
        <v>-33.892767800000001</v>
      </c>
      <c r="O110" s="8">
        <f t="shared" si="48"/>
        <v>-60.583420500000003</v>
      </c>
      <c r="P110" s="5" t="s">
        <v>29</v>
      </c>
    </row>
    <row r="111" spans="1:16" ht="30" hidden="1" x14ac:dyDescent="0.25">
      <c r="A111" s="14">
        <v>2018</v>
      </c>
      <c r="B111" s="14" t="s">
        <v>182</v>
      </c>
      <c r="C111" s="21">
        <v>43204</v>
      </c>
      <c r="D111" s="4">
        <f t="shared" si="57"/>
        <v>4</v>
      </c>
      <c r="E111" s="14" t="s">
        <v>152</v>
      </c>
      <c r="F111" s="14" t="s">
        <v>188</v>
      </c>
      <c r="G111" s="14" t="s">
        <v>189</v>
      </c>
      <c r="H111" s="7" t="str">
        <f t="shared" si="41"/>
        <v>San Martín</v>
      </c>
      <c r="I111" s="8" t="str">
        <f t="shared" si="42"/>
        <v>621</v>
      </c>
      <c r="J111" s="8" t="str">
        <f t="shared" si="43"/>
        <v>Pergamino</v>
      </c>
      <c r="K111" s="8">
        <f t="shared" si="44"/>
        <v>2477</v>
      </c>
      <c r="L111" s="8" t="str">
        <f t="shared" si="45"/>
        <v>412668</v>
      </c>
      <c r="M111" s="8" t="str">
        <f t="shared" si="46"/>
        <v>https://www.facebook.com/BellasArtesPERGA/</v>
      </c>
      <c r="N111" s="8">
        <f t="shared" si="47"/>
        <v>-33.895892801999999</v>
      </c>
      <c r="O111" s="8">
        <f t="shared" si="48"/>
        <v>-60.574036597000003</v>
      </c>
      <c r="P111" s="5" t="s">
        <v>23</v>
      </c>
    </row>
    <row r="112" spans="1:16" hidden="1" x14ac:dyDescent="0.25">
      <c r="A112" s="14">
        <v>2018</v>
      </c>
      <c r="B112" s="14" t="s">
        <v>182</v>
      </c>
      <c r="C112" s="21">
        <v>43204</v>
      </c>
      <c r="D112" s="4">
        <f t="shared" si="57"/>
        <v>4</v>
      </c>
      <c r="E112" s="14" t="s">
        <v>197</v>
      </c>
      <c r="F112" s="14" t="s">
        <v>198</v>
      </c>
      <c r="G112" s="14" t="s">
        <v>47</v>
      </c>
      <c r="H112" s="7" t="str">
        <f t="shared" si="41"/>
        <v>Gral Paz</v>
      </c>
      <c r="I112" s="8">
        <f t="shared" si="42"/>
        <v>600</v>
      </c>
      <c r="J112" s="8" t="str">
        <f t="shared" si="43"/>
        <v>Pergamino</v>
      </c>
      <c r="K112" s="8">
        <f t="shared" si="44"/>
        <v>2477</v>
      </c>
      <c r="L112" s="8" t="str">
        <f t="shared" si="45"/>
        <v>411099</v>
      </c>
      <c r="M112" s="8" t="str">
        <f t="shared" si="46"/>
        <v>https://www.facebook.com/fundacioncasadelaculturapergamino/</v>
      </c>
      <c r="N112" s="8">
        <f t="shared" si="47"/>
        <v>-33.899078641999999</v>
      </c>
      <c r="O112" s="8">
        <f t="shared" si="48"/>
        <v>-60.575558661000002</v>
      </c>
      <c r="P112" s="5" t="s">
        <v>19</v>
      </c>
    </row>
    <row r="113" spans="1:16" hidden="1" x14ac:dyDescent="0.25">
      <c r="A113" s="14">
        <v>2018</v>
      </c>
      <c r="B113" s="14" t="s">
        <v>182</v>
      </c>
      <c r="C113" s="21">
        <v>43204</v>
      </c>
      <c r="D113" s="4">
        <f t="shared" si="57"/>
        <v>4</v>
      </c>
      <c r="E113" s="14" t="s">
        <v>197</v>
      </c>
      <c r="F113" s="14" t="s">
        <v>199</v>
      </c>
      <c r="G113" s="14" t="s">
        <v>111</v>
      </c>
      <c r="H113" s="7" t="str">
        <f t="shared" si="41"/>
        <v>Alsina</v>
      </c>
      <c r="I113" s="8" t="str">
        <f t="shared" si="42"/>
        <v>530</v>
      </c>
      <c r="J113" s="8" t="str">
        <f t="shared" si="43"/>
        <v>Pergamino</v>
      </c>
      <c r="K113" s="8">
        <f t="shared" si="44"/>
        <v>2477</v>
      </c>
      <c r="L113" s="8" t="str">
        <f t="shared" si="45"/>
        <v>416600</v>
      </c>
      <c r="M113" s="8" t="str">
        <f t="shared" si="46"/>
        <v>https://www.facebook.com/TeatroMunicipalPergamino/</v>
      </c>
      <c r="N113" s="8">
        <f t="shared" si="47"/>
        <v>-33.889952282000003</v>
      </c>
      <c r="O113" s="8">
        <f t="shared" si="48"/>
        <v>-60.570046374999997</v>
      </c>
      <c r="P113" s="5" t="s">
        <v>29</v>
      </c>
    </row>
    <row r="114" spans="1:16" ht="30" hidden="1" x14ac:dyDescent="0.25">
      <c r="A114" s="14">
        <v>2018</v>
      </c>
      <c r="B114" s="14" t="s">
        <v>182</v>
      </c>
      <c r="C114" s="21">
        <v>43204</v>
      </c>
      <c r="D114" s="4">
        <f t="shared" si="57"/>
        <v>4</v>
      </c>
      <c r="E114" s="14" t="s">
        <v>155</v>
      </c>
      <c r="F114" s="14" t="s">
        <v>200</v>
      </c>
      <c r="G114" s="14" t="s">
        <v>33</v>
      </c>
      <c r="H114" s="7" t="str">
        <f t="shared" si="41"/>
        <v>Lorenzo Moreno</v>
      </c>
      <c r="I114" s="8" t="str">
        <f t="shared" si="42"/>
        <v>982</v>
      </c>
      <c r="J114" s="8" t="str">
        <f t="shared" si="43"/>
        <v>Pergamino</v>
      </c>
      <c r="K114" s="8">
        <f t="shared" si="44"/>
        <v>2477</v>
      </c>
      <c r="L114" s="8" t="str">
        <f t="shared" si="45"/>
        <v>412668</v>
      </c>
      <c r="M114" s="8" t="str">
        <f t="shared" si="46"/>
        <v>https://www.facebook.com/florentino.bar/</v>
      </c>
      <c r="N114" s="8">
        <f t="shared" si="47"/>
        <v>-33.900157634000003</v>
      </c>
      <c r="O114" s="8">
        <f t="shared" si="48"/>
        <v>-60.566681676000002</v>
      </c>
      <c r="P114" s="5" t="s">
        <v>19</v>
      </c>
    </row>
    <row r="115" spans="1:16" hidden="1" x14ac:dyDescent="0.25">
      <c r="A115" s="14">
        <v>2018</v>
      </c>
      <c r="B115" s="14" t="s">
        <v>182</v>
      </c>
      <c r="C115" s="21">
        <v>43204</v>
      </c>
      <c r="D115" s="4">
        <f t="shared" si="57"/>
        <v>4</v>
      </c>
      <c r="E115" s="14" t="s">
        <v>201</v>
      </c>
      <c r="F115" s="14" t="s">
        <v>202</v>
      </c>
      <c r="G115" s="14" t="s">
        <v>44</v>
      </c>
      <c r="H115" s="7" t="str">
        <f t="shared" si="41"/>
        <v>Alvear</v>
      </c>
      <c r="I115" s="8" t="str">
        <f t="shared" si="42"/>
        <v>1545</v>
      </c>
      <c r="J115" s="8" t="str">
        <f t="shared" si="43"/>
        <v>Pergamino</v>
      </c>
      <c r="K115" s="8">
        <f t="shared" si="44"/>
        <v>2477</v>
      </c>
      <c r="L115" s="8" t="str">
        <f t="shared" si="45"/>
        <v>331571</v>
      </c>
      <c r="M115" s="8" t="str">
        <f t="shared" si="46"/>
        <v>https://www.facebook.com/DonPedroConEspinas/</v>
      </c>
      <c r="N115" s="8">
        <f t="shared" si="47"/>
        <v>-33.903815299999998</v>
      </c>
      <c r="O115" s="8">
        <f t="shared" si="48"/>
        <v>-60.5767138</v>
      </c>
      <c r="P115" s="5" t="s">
        <v>19</v>
      </c>
    </row>
    <row r="116" spans="1:16" ht="30" hidden="1" x14ac:dyDescent="0.25">
      <c r="A116" s="14">
        <v>2018</v>
      </c>
      <c r="B116" s="14" t="s">
        <v>182</v>
      </c>
      <c r="C116" s="21">
        <v>43205</v>
      </c>
      <c r="D116" s="4">
        <f t="shared" si="57"/>
        <v>4</v>
      </c>
      <c r="E116" s="14" t="s">
        <v>195</v>
      </c>
      <c r="F116" s="14" t="s">
        <v>148</v>
      </c>
      <c r="G116" s="14" t="s">
        <v>53</v>
      </c>
      <c r="H116" s="7" t="str">
        <f t="shared" si="41"/>
        <v>Alsina</v>
      </c>
      <c r="I116" s="8" t="str">
        <f t="shared" si="42"/>
        <v>421</v>
      </c>
      <c r="J116" s="8" t="str">
        <f t="shared" si="43"/>
        <v>Pergamino</v>
      </c>
      <c r="K116" s="8">
        <f t="shared" si="44"/>
        <v>2477</v>
      </c>
      <c r="L116" s="8" t="str">
        <f t="shared" si="45"/>
        <v>412374</v>
      </c>
      <c r="M116" s="8" t="str">
        <f t="shared" si="46"/>
        <v>https://www.facebook.com/museopergamino/</v>
      </c>
      <c r="N116" s="8">
        <f t="shared" si="47"/>
        <v>-33.889887301000002</v>
      </c>
      <c r="O116" s="8">
        <f t="shared" si="48"/>
        <v>-60.568698234999999</v>
      </c>
      <c r="P116" s="5" t="s">
        <v>23</v>
      </c>
    </row>
    <row r="117" spans="1:16" hidden="1" x14ac:dyDescent="0.25">
      <c r="A117" s="14">
        <v>2018</v>
      </c>
      <c r="B117" s="14" t="s">
        <v>182</v>
      </c>
      <c r="C117" s="21">
        <v>43205</v>
      </c>
      <c r="D117" s="4">
        <f t="shared" si="57"/>
        <v>4</v>
      </c>
      <c r="E117" s="14" t="s">
        <v>203</v>
      </c>
      <c r="F117" s="14" t="s">
        <v>204</v>
      </c>
      <c r="G117" s="14" t="s">
        <v>111</v>
      </c>
      <c r="H117" s="7" t="str">
        <f t="shared" si="41"/>
        <v>Alsina</v>
      </c>
      <c r="I117" s="8" t="str">
        <f t="shared" si="42"/>
        <v>530</v>
      </c>
      <c r="J117" s="8" t="str">
        <f t="shared" si="43"/>
        <v>Pergamino</v>
      </c>
      <c r="K117" s="8">
        <f t="shared" si="44"/>
        <v>2477</v>
      </c>
      <c r="L117" s="8" t="str">
        <f t="shared" si="45"/>
        <v>416600</v>
      </c>
      <c r="M117" s="8" t="str">
        <f t="shared" si="46"/>
        <v>https://www.facebook.com/TeatroMunicipalPergamino/</v>
      </c>
      <c r="N117" s="8">
        <f t="shared" si="47"/>
        <v>-33.889952282000003</v>
      </c>
      <c r="O117" s="8">
        <f t="shared" si="48"/>
        <v>-60.570046374999997</v>
      </c>
      <c r="P117" s="5" t="s">
        <v>29</v>
      </c>
    </row>
    <row r="118" spans="1:16" hidden="1" x14ac:dyDescent="0.25">
      <c r="A118" s="14">
        <v>2018</v>
      </c>
      <c r="B118" s="14" t="s">
        <v>182</v>
      </c>
      <c r="C118" s="21">
        <v>43205</v>
      </c>
      <c r="D118" s="4">
        <f t="shared" si="57"/>
        <v>4</v>
      </c>
      <c r="E118" s="14" t="s">
        <v>149</v>
      </c>
      <c r="F118" s="14" t="s">
        <v>205</v>
      </c>
      <c r="G118" s="14" t="s">
        <v>49</v>
      </c>
      <c r="H118" s="7" t="str">
        <f t="shared" si="41"/>
        <v>Pinto</v>
      </c>
      <c r="I118" s="8" t="str">
        <f t="shared" si="42"/>
        <v>918</v>
      </c>
      <c r="J118" s="8" t="str">
        <f t="shared" si="43"/>
        <v>Pergamino</v>
      </c>
      <c r="K118" s="8">
        <f t="shared" si="44"/>
        <v>2477</v>
      </c>
      <c r="L118" s="8" t="str">
        <f t="shared" si="45"/>
        <v>357537</v>
      </c>
      <c r="M118" s="8" t="str">
        <f t="shared" si="46"/>
        <v>https://www.facebook.com/habemustheatrum/</v>
      </c>
      <c r="N118" s="8">
        <f t="shared" si="47"/>
        <v>-33.890657251</v>
      </c>
      <c r="O118" s="8">
        <f t="shared" si="48"/>
        <v>-60.575283298999999</v>
      </c>
      <c r="P118" s="5" t="s">
        <v>19</v>
      </c>
    </row>
    <row r="119" spans="1:16" hidden="1" x14ac:dyDescent="0.25">
      <c r="A119" s="14">
        <v>2018</v>
      </c>
      <c r="B119" s="14" t="s">
        <v>182</v>
      </c>
      <c r="C119" s="21">
        <v>43205</v>
      </c>
      <c r="D119" s="4">
        <f t="shared" si="57"/>
        <v>4</v>
      </c>
      <c r="E119" s="14" t="s">
        <v>149</v>
      </c>
      <c r="F119" s="14" t="s">
        <v>198</v>
      </c>
      <c r="G119" s="14" t="s">
        <v>47</v>
      </c>
      <c r="H119" s="7" t="str">
        <f t="shared" si="41"/>
        <v>Gral Paz</v>
      </c>
      <c r="I119" s="8">
        <f t="shared" si="42"/>
        <v>600</v>
      </c>
      <c r="J119" s="8" t="str">
        <f t="shared" si="43"/>
        <v>Pergamino</v>
      </c>
      <c r="K119" s="8">
        <f t="shared" si="44"/>
        <v>2477</v>
      </c>
      <c r="L119" s="8" t="str">
        <f t="shared" si="45"/>
        <v>411099</v>
      </c>
      <c r="M119" s="8" t="str">
        <f t="shared" si="46"/>
        <v>https://www.facebook.com/fundacioncasadelaculturapergamino/</v>
      </c>
      <c r="N119" s="8">
        <f t="shared" si="47"/>
        <v>-33.899078641999999</v>
      </c>
      <c r="O119" s="8">
        <f t="shared" si="48"/>
        <v>-60.575558661000002</v>
      </c>
      <c r="P119" s="5" t="s">
        <v>19</v>
      </c>
    </row>
    <row r="120" spans="1:16" ht="30" hidden="1" x14ac:dyDescent="0.25">
      <c r="A120" s="14">
        <v>2018</v>
      </c>
      <c r="B120" s="14" t="s">
        <v>182</v>
      </c>
      <c r="C120" s="21">
        <v>43205</v>
      </c>
      <c r="D120" s="4">
        <f t="shared" si="57"/>
        <v>4</v>
      </c>
      <c r="E120" s="14" t="s">
        <v>152</v>
      </c>
      <c r="F120" s="14" t="s">
        <v>188</v>
      </c>
      <c r="G120" s="14" t="s">
        <v>189</v>
      </c>
      <c r="H120" s="7" t="str">
        <f t="shared" si="41"/>
        <v>San Martín</v>
      </c>
      <c r="I120" s="8" t="str">
        <f t="shared" si="42"/>
        <v>621</v>
      </c>
      <c r="J120" s="8" t="str">
        <f t="shared" si="43"/>
        <v>Pergamino</v>
      </c>
      <c r="K120" s="8">
        <f t="shared" si="44"/>
        <v>2477</v>
      </c>
      <c r="L120" s="8" t="str">
        <f t="shared" si="45"/>
        <v>412668</v>
      </c>
      <c r="M120" s="8" t="str">
        <f t="shared" si="46"/>
        <v>https://www.facebook.com/BellasArtesPERGA/</v>
      </c>
      <c r="N120" s="8">
        <f t="shared" si="47"/>
        <v>-33.895892801999999</v>
      </c>
      <c r="O120" s="8">
        <f t="shared" si="48"/>
        <v>-60.574036597000003</v>
      </c>
      <c r="P120" s="5" t="s">
        <v>23</v>
      </c>
    </row>
    <row r="121" spans="1:16" ht="30" hidden="1" x14ac:dyDescent="0.25">
      <c r="A121" s="14">
        <v>2018</v>
      </c>
      <c r="B121" s="14" t="s">
        <v>206</v>
      </c>
      <c r="C121" s="22" t="s">
        <v>207</v>
      </c>
      <c r="D121" s="4">
        <f t="shared" si="57"/>
        <v>4</v>
      </c>
      <c r="E121" s="14" t="s">
        <v>208</v>
      </c>
      <c r="F121" s="14" t="s">
        <v>209</v>
      </c>
      <c r="G121" s="6" t="s">
        <v>167</v>
      </c>
      <c r="H121" s="7" t="str">
        <f t="shared" si="41"/>
        <v>AV. COLÓN</v>
      </c>
      <c r="I121" s="8">
        <f t="shared" si="42"/>
        <v>687</v>
      </c>
      <c r="J121" s="8" t="str">
        <f t="shared" si="43"/>
        <v>Pergamino</v>
      </c>
      <c r="K121" s="8">
        <f t="shared" si="44"/>
        <v>0</v>
      </c>
      <c r="L121" s="8">
        <f t="shared" si="45"/>
        <v>0</v>
      </c>
      <c r="M121" s="8" t="str">
        <f t="shared" si="46"/>
        <v>https://www.facebook.com/bibliotecamenendez</v>
      </c>
      <c r="N121" s="8">
        <f t="shared" si="47"/>
        <v>-33.892767800000001</v>
      </c>
      <c r="O121" s="8">
        <f t="shared" si="48"/>
        <v>-60.583420500000003</v>
      </c>
      <c r="P121" s="5" t="s">
        <v>23</v>
      </c>
    </row>
    <row r="122" spans="1:16" hidden="1" x14ac:dyDescent="0.25">
      <c r="A122" s="14">
        <v>2018</v>
      </c>
      <c r="B122" s="14" t="s">
        <v>206</v>
      </c>
      <c r="C122" s="22" t="s">
        <v>207</v>
      </c>
      <c r="D122" s="4">
        <f t="shared" si="57"/>
        <v>4</v>
      </c>
      <c r="E122" s="14" t="s">
        <v>210</v>
      </c>
      <c r="F122" s="14" t="s">
        <v>211</v>
      </c>
      <c r="G122" s="14" t="s">
        <v>109</v>
      </c>
      <c r="H122" s="7" t="str">
        <f t="shared" ref="H122:H128" si="58">VLOOKUP(G122,oferentes,2,FALSE)</f>
        <v>Echevarría</v>
      </c>
      <c r="I122" s="8" t="str">
        <f t="shared" ref="I122:I128" si="59">VLOOKUP(G122,oferentes,3,FALSE)</f>
        <v>555</v>
      </c>
      <c r="J122" s="8" t="str">
        <f t="shared" ref="J122:J128" si="60">VLOOKUP(G122,oferentes,4,FALSE)</f>
        <v>Pergamino</v>
      </c>
      <c r="K122" s="8">
        <f t="shared" ref="K122:K128" si="61">VLOOKUP(G122,oferentes,5,FALSE)</f>
        <v>2477</v>
      </c>
      <c r="L122" s="8" t="str">
        <f t="shared" ref="L122:L128" si="62">VLOOKUP(G122,oferentes,6,FALSE)</f>
        <v>668417</v>
      </c>
      <c r="M122" s="8" t="str">
        <f t="shared" ref="M122:M128" si="63">VLOOKUP(G122,oferentes,7,FALSE)</f>
        <v>https://www.facebook.com/MercadoDeArtePergamino/</v>
      </c>
      <c r="N122" s="8">
        <f t="shared" ref="N122:N128" si="64">VLOOKUP(G122,oferentes,8,FALSE)</f>
        <v>-33.891265701999998</v>
      </c>
      <c r="O122" s="8">
        <f t="shared" ref="O122:O128" si="65">VLOOKUP(G122,oferentes,9,FALSE)</f>
        <v>-60.570923249000003</v>
      </c>
      <c r="P122" s="5" t="s">
        <v>29</v>
      </c>
    </row>
    <row r="123" spans="1:16" ht="30" hidden="1" x14ac:dyDescent="0.25">
      <c r="A123" s="14">
        <v>2018</v>
      </c>
      <c r="B123" s="14" t="s">
        <v>206</v>
      </c>
      <c r="C123" s="22" t="s">
        <v>207</v>
      </c>
      <c r="D123" s="4">
        <f t="shared" si="57"/>
        <v>4</v>
      </c>
      <c r="E123" s="14" t="s">
        <v>212</v>
      </c>
      <c r="F123" s="14" t="s">
        <v>213</v>
      </c>
      <c r="G123" s="14" t="s">
        <v>189</v>
      </c>
      <c r="H123" s="7" t="str">
        <f t="shared" si="58"/>
        <v>San Martín</v>
      </c>
      <c r="I123" s="8" t="str">
        <f t="shared" si="59"/>
        <v>621</v>
      </c>
      <c r="J123" s="8" t="str">
        <f t="shared" si="60"/>
        <v>Pergamino</v>
      </c>
      <c r="K123" s="8">
        <f t="shared" si="61"/>
        <v>2477</v>
      </c>
      <c r="L123" s="8" t="str">
        <f t="shared" si="62"/>
        <v>412668</v>
      </c>
      <c r="M123" s="8" t="str">
        <f t="shared" si="63"/>
        <v>https://www.facebook.com/BellasArtesPERGA/</v>
      </c>
      <c r="N123" s="8">
        <f t="shared" si="64"/>
        <v>-33.895892801999999</v>
      </c>
      <c r="O123" s="8">
        <f t="shared" si="65"/>
        <v>-60.574036597000003</v>
      </c>
      <c r="P123" s="5" t="s">
        <v>23</v>
      </c>
    </row>
    <row r="124" spans="1:16" hidden="1" x14ac:dyDescent="0.25">
      <c r="A124" s="14">
        <v>2018</v>
      </c>
      <c r="B124" s="14" t="s">
        <v>206</v>
      </c>
      <c r="C124" s="22" t="s">
        <v>207</v>
      </c>
      <c r="D124" s="4">
        <f t="shared" si="57"/>
        <v>4</v>
      </c>
      <c r="E124" s="14" t="s">
        <v>214</v>
      </c>
      <c r="F124" s="14" t="s">
        <v>215</v>
      </c>
      <c r="G124" s="14" t="s">
        <v>216</v>
      </c>
      <c r="H124" s="7" t="str">
        <f t="shared" si="58"/>
        <v>Alberti</v>
      </c>
      <c r="I124" s="8" t="str">
        <f t="shared" si="59"/>
        <v>602</v>
      </c>
      <c r="J124" s="8" t="str">
        <f t="shared" si="60"/>
        <v>Pergamino</v>
      </c>
      <c r="K124" s="8">
        <f t="shared" si="61"/>
        <v>0</v>
      </c>
      <c r="L124" s="8" t="str">
        <f t="shared" si="62"/>
        <v/>
      </c>
      <c r="M124" s="8" t="str">
        <f t="shared" si="63"/>
        <v>https://www.facebook.com/piccolospaziosperimentale/</v>
      </c>
      <c r="N124" s="8">
        <f t="shared" si="64"/>
        <v>-33.895842141000003</v>
      </c>
      <c r="O124" s="8">
        <f t="shared" si="65"/>
        <v>-60.570043050999999</v>
      </c>
      <c r="P124" s="5" t="s">
        <v>19</v>
      </c>
    </row>
    <row r="125" spans="1:16" ht="30" hidden="1" x14ac:dyDescent="0.25">
      <c r="A125" s="14">
        <v>2018</v>
      </c>
      <c r="B125" s="14" t="s">
        <v>206</v>
      </c>
      <c r="C125" s="22" t="s">
        <v>207</v>
      </c>
      <c r="D125" s="4">
        <f t="shared" si="57"/>
        <v>4</v>
      </c>
      <c r="E125" s="14" t="s">
        <v>135</v>
      </c>
      <c r="F125" s="14" t="s">
        <v>217</v>
      </c>
      <c r="G125" s="14" t="s">
        <v>53</v>
      </c>
      <c r="H125" s="7" t="str">
        <f t="shared" si="58"/>
        <v>Alsina</v>
      </c>
      <c r="I125" s="8" t="str">
        <f t="shared" si="59"/>
        <v>421</v>
      </c>
      <c r="J125" s="8" t="str">
        <f t="shared" si="60"/>
        <v>Pergamino</v>
      </c>
      <c r="K125" s="8">
        <f t="shared" si="61"/>
        <v>2477</v>
      </c>
      <c r="L125" s="8" t="str">
        <f t="shared" si="62"/>
        <v>412374</v>
      </c>
      <c r="M125" s="8" t="str">
        <f t="shared" si="63"/>
        <v>https://www.facebook.com/museopergamino/</v>
      </c>
      <c r="N125" s="8">
        <f t="shared" si="64"/>
        <v>-33.889887301000002</v>
      </c>
      <c r="O125" s="8">
        <f t="shared" si="65"/>
        <v>-60.568698234999999</v>
      </c>
      <c r="P125" s="5" t="s">
        <v>23</v>
      </c>
    </row>
    <row r="126" spans="1:16" ht="30" hidden="1" x14ac:dyDescent="0.25">
      <c r="A126" s="14">
        <v>2018</v>
      </c>
      <c r="B126" s="14" t="s">
        <v>206</v>
      </c>
      <c r="C126" s="22" t="s">
        <v>207</v>
      </c>
      <c r="D126" s="4">
        <f t="shared" si="57"/>
        <v>4</v>
      </c>
      <c r="E126" s="14" t="s">
        <v>218</v>
      </c>
      <c r="F126" s="14" t="s">
        <v>219</v>
      </c>
      <c r="G126" s="14" t="s">
        <v>189</v>
      </c>
      <c r="H126" s="7" t="str">
        <f t="shared" si="58"/>
        <v>San Martín</v>
      </c>
      <c r="I126" s="8" t="str">
        <f t="shared" si="59"/>
        <v>621</v>
      </c>
      <c r="J126" s="8" t="str">
        <f t="shared" si="60"/>
        <v>Pergamino</v>
      </c>
      <c r="K126" s="8">
        <f t="shared" si="61"/>
        <v>2477</v>
      </c>
      <c r="L126" s="8" t="str">
        <f t="shared" si="62"/>
        <v>412668</v>
      </c>
      <c r="M126" s="8" t="str">
        <f t="shared" si="63"/>
        <v>https://www.facebook.com/BellasArtesPERGA/</v>
      </c>
      <c r="N126" s="8">
        <f t="shared" si="64"/>
        <v>-33.895892801999999</v>
      </c>
      <c r="O126" s="8">
        <f t="shared" si="65"/>
        <v>-60.574036597000003</v>
      </c>
      <c r="P126" s="5" t="s">
        <v>23</v>
      </c>
    </row>
    <row r="127" spans="1:16" hidden="1" x14ac:dyDescent="0.25">
      <c r="A127" s="14">
        <v>2018</v>
      </c>
      <c r="B127" s="14" t="s">
        <v>206</v>
      </c>
      <c r="C127" s="22" t="s">
        <v>207</v>
      </c>
      <c r="D127" s="4">
        <f t="shared" si="57"/>
        <v>4</v>
      </c>
      <c r="E127" s="14" t="s">
        <v>220</v>
      </c>
      <c r="F127" s="14" t="s">
        <v>221</v>
      </c>
      <c r="G127" s="14" t="s">
        <v>111</v>
      </c>
      <c r="H127" s="7" t="str">
        <f t="shared" si="58"/>
        <v>Alsina</v>
      </c>
      <c r="I127" s="8" t="str">
        <f t="shared" si="59"/>
        <v>530</v>
      </c>
      <c r="J127" s="8" t="str">
        <f t="shared" si="60"/>
        <v>Pergamino</v>
      </c>
      <c r="K127" s="8">
        <f t="shared" si="61"/>
        <v>2477</v>
      </c>
      <c r="L127" s="8" t="str">
        <f t="shared" si="62"/>
        <v>416600</v>
      </c>
      <c r="M127" s="8" t="str">
        <f t="shared" si="63"/>
        <v>https://www.facebook.com/TeatroMunicipalPergamino/</v>
      </c>
      <c r="N127" s="8">
        <f t="shared" si="64"/>
        <v>-33.889952282000003</v>
      </c>
      <c r="O127" s="8">
        <f t="shared" si="65"/>
        <v>-60.570046374999997</v>
      </c>
      <c r="P127" s="5" t="s">
        <v>29</v>
      </c>
    </row>
    <row r="128" spans="1:16" hidden="1" x14ac:dyDescent="0.25">
      <c r="A128" s="14">
        <v>2018</v>
      </c>
      <c r="B128" s="14" t="s">
        <v>206</v>
      </c>
      <c r="C128" s="22" t="s">
        <v>207</v>
      </c>
      <c r="D128" s="4">
        <f t="shared" si="57"/>
        <v>4</v>
      </c>
      <c r="E128" s="14" t="s">
        <v>132</v>
      </c>
      <c r="F128" s="14" t="s">
        <v>222</v>
      </c>
      <c r="G128" s="14" t="s">
        <v>44</v>
      </c>
      <c r="H128" s="7" t="str">
        <f t="shared" si="58"/>
        <v>Alvear</v>
      </c>
      <c r="I128" s="8" t="str">
        <f t="shared" si="59"/>
        <v>1545</v>
      </c>
      <c r="J128" s="8" t="str">
        <f t="shared" si="60"/>
        <v>Pergamino</v>
      </c>
      <c r="K128" s="8">
        <f t="shared" si="61"/>
        <v>2477</v>
      </c>
      <c r="L128" s="8" t="str">
        <f t="shared" si="62"/>
        <v>331571</v>
      </c>
      <c r="M128" s="8" t="str">
        <f t="shared" si="63"/>
        <v>https://www.facebook.com/DonPedroConEspinas/</v>
      </c>
      <c r="N128" s="8">
        <f t="shared" si="64"/>
        <v>-33.903815299999998</v>
      </c>
      <c r="O128" s="8">
        <f t="shared" si="65"/>
        <v>-60.5767138</v>
      </c>
      <c r="P128" s="5" t="s">
        <v>19</v>
      </c>
    </row>
    <row r="129" spans="1:16" ht="30" hidden="1" x14ac:dyDescent="0.25">
      <c r="A129" s="14">
        <v>2018</v>
      </c>
      <c r="B129" s="14" t="s">
        <v>206</v>
      </c>
      <c r="C129" s="22" t="s">
        <v>207</v>
      </c>
      <c r="D129" s="4">
        <f t="shared" si="57"/>
        <v>4</v>
      </c>
      <c r="E129" s="14" t="s">
        <v>223</v>
      </c>
      <c r="F129" s="14" t="s">
        <v>224</v>
      </c>
      <c r="G129" s="14" t="s">
        <v>53</v>
      </c>
      <c r="H129" s="7" t="str">
        <f t="shared" ref="H129:H191" si="66">VLOOKUP(G129,oferentes,2,FALSE)</f>
        <v>Alsina</v>
      </c>
      <c r="I129" s="8" t="str">
        <f t="shared" ref="I129:I191" si="67">VLOOKUP(G129,oferentes,3,FALSE)</f>
        <v>421</v>
      </c>
      <c r="J129" s="8" t="str">
        <f t="shared" ref="J129:J191" si="68">VLOOKUP(G129,oferentes,4,FALSE)</f>
        <v>Pergamino</v>
      </c>
      <c r="K129" s="8">
        <f t="shared" ref="K129:K191" si="69">VLOOKUP(G129,oferentes,5,FALSE)</f>
        <v>2477</v>
      </c>
      <c r="L129" s="8" t="str">
        <f t="shared" ref="L129:L191" si="70">VLOOKUP(G129,oferentes,6,FALSE)</f>
        <v>412374</v>
      </c>
      <c r="M129" s="8" t="str">
        <f t="shared" ref="M129:M191" si="71">VLOOKUP(G129,oferentes,7,FALSE)</f>
        <v>https://www.facebook.com/museopergamino/</v>
      </c>
      <c r="N129" s="8">
        <f t="shared" ref="N129:N191" si="72">VLOOKUP(G129,oferentes,8,FALSE)</f>
        <v>-33.889887301000002</v>
      </c>
      <c r="O129" s="8">
        <f t="shared" ref="O129:O191" si="73">VLOOKUP(G129,oferentes,9,FALSE)</f>
        <v>-60.568698234999999</v>
      </c>
      <c r="P129" s="5" t="s">
        <v>23</v>
      </c>
    </row>
    <row r="130" spans="1:16" hidden="1" x14ac:dyDescent="0.25">
      <c r="A130" s="14">
        <v>2018</v>
      </c>
      <c r="B130" s="14" t="s">
        <v>206</v>
      </c>
      <c r="C130" s="22" t="s">
        <v>207</v>
      </c>
      <c r="D130" s="4">
        <f t="shared" si="57"/>
        <v>4</v>
      </c>
      <c r="E130" s="14" t="s">
        <v>225</v>
      </c>
      <c r="F130" s="14" t="s">
        <v>226</v>
      </c>
      <c r="G130" s="14" t="s">
        <v>111</v>
      </c>
      <c r="H130" s="7" t="str">
        <f t="shared" si="66"/>
        <v>Alsina</v>
      </c>
      <c r="I130" s="8" t="str">
        <f t="shared" si="67"/>
        <v>530</v>
      </c>
      <c r="J130" s="8" t="str">
        <f t="shared" si="68"/>
        <v>Pergamino</v>
      </c>
      <c r="K130" s="8">
        <f t="shared" si="69"/>
        <v>2477</v>
      </c>
      <c r="L130" s="8" t="str">
        <f t="shared" si="70"/>
        <v>416600</v>
      </c>
      <c r="M130" s="8" t="str">
        <f t="shared" si="71"/>
        <v>https://www.facebook.com/TeatroMunicipalPergamino/</v>
      </c>
      <c r="N130" s="8">
        <f t="shared" si="72"/>
        <v>-33.889952282000003</v>
      </c>
      <c r="O130" s="8">
        <f t="shared" si="73"/>
        <v>-60.570046374999997</v>
      </c>
      <c r="P130" s="5" t="s">
        <v>29</v>
      </c>
    </row>
    <row r="131" spans="1:16" hidden="1" x14ac:dyDescent="0.25">
      <c r="A131" s="14">
        <v>2018</v>
      </c>
      <c r="B131" s="14" t="s">
        <v>206</v>
      </c>
      <c r="C131" s="22" t="s">
        <v>207</v>
      </c>
      <c r="D131" s="4">
        <f t="shared" ref="D131:D194" si="74">MONTH(C131)</f>
        <v>4</v>
      </c>
      <c r="E131" s="14" t="s">
        <v>132</v>
      </c>
      <c r="F131" s="14" t="s">
        <v>227</v>
      </c>
      <c r="G131" s="14" t="s">
        <v>22</v>
      </c>
      <c r="H131" s="7" t="str">
        <f t="shared" si="66"/>
        <v>Azcuenaga</v>
      </c>
      <c r="I131" s="8" t="str">
        <f t="shared" si="67"/>
        <v>365</v>
      </c>
      <c r="J131" s="8" t="str">
        <f t="shared" si="68"/>
        <v>Pergamino</v>
      </c>
      <c r="K131" s="8">
        <f t="shared" si="69"/>
        <v>2477</v>
      </c>
      <c r="L131" s="8" t="str">
        <f t="shared" si="70"/>
        <v>640064</v>
      </c>
      <c r="M131" s="8" t="str">
        <f t="shared" si="71"/>
        <v>https://www.facebook.com/bowling.pergamino/</v>
      </c>
      <c r="N131" s="8">
        <f t="shared" si="72"/>
        <v>-33.894314657999999</v>
      </c>
      <c r="O131" s="8">
        <f t="shared" si="73"/>
        <v>-60.566910772999996</v>
      </c>
      <c r="P131" s="5" t="s">
        <v>19</v>
      </c>
    </row>
    <row r="132" spans="1:16" ht="30" hidden="1" x14ac:dyDescent="0.25">
      <c r="A132" s="14">
        <v>2018</v>
      </c>
      <c r="B132" s="14" t="s">
        <v>206</v>
      </c>
      <c r="C132" s="22" t="s">
        <v>207</v>
      </c>
      <c r="D132" s="4">
        <f t="shared" si="74"/>
        <v>4</v>
      </c>
      <c r="E132" s="14" t="s">
        <v>132</v>
      </c>
      <c r="F132" s="14" t="s">
        <v>228</v>
      </c>
      <c r="G132" s="14" t="s">
        <v>33</v>
      </c>
      <c r="H132" s="7" t="str">
        <f t="shared" si="66"/>
        <v>Lorenzo Moreno</v>
      </c>
      <c r="I132" s="8" t="str">
        <f t="shared" si="67"/>
        <v>982</v>
      </c>
      <c r="J132" s="8" t="str">
        <f t="shared" si="68"/>
        <v>Pergamino</v>
      </c>
      <c r="K132" s="8">
        <f t="shared" si="69"/>
        <v>2477</v>
      </c>
      <c r="L132" s="8" t="str">
        <f t="shared" si="70"/>
        <v>412668</v>
      </c>
      <c r="M132" s="8" t="str">
        <f t="shared" si="71"/>
        <v>https://www.facebook.com/florentino.bar/</v>
      </c>
      <c r="N132" s="8">
        <f t="shared" si="72"/>
        <v>-33.900157634000003</v>
      </c>
      <c r="O132" s="8">
        <f t="shared" si="73"/>
        <v>-60.566681676000002</v>
      </c>
      <c r="P132" s="5" t="s">
        <v>19</v>
      </c>
    </row>
    <row r="133" spans="1:16" hidden="1" x14ac:dyDescent="0.25">
      <c r="A133" s="14">
        <v>2018</v>
      </c>
      <c r="B133" s="14" t="s">
        <v>206</v>
      </c>
      <c r="C133" s="22" t="s">
        <v>229</v>
      </c>
      <c r="D133" s="4">
        <f t="shared" si="74"/>
        <v>4</v>
      </c>
      <c r="E133" s="14" t="s">
        <v>225</v>
      </c>
      <c r="F133" s="14" t="s">
        <v>230</v>
      </c>
      <c r="G133" s="14" t="s">
        <v>49</v>
      </c>
      <c r="H133" s="7" t="str">
        <f t="shared" si="66"/>
        <v>Pinto</v>
      </c>
      <c r="I133" s="8" t="str">
        <f t="shared" si="67"/>
        <v>918</v>
      </c>
      <c r="J133" s="8" t="str">
        <f t="shared" si="68"/>
        <v>Pergamino</v>
      </c>
      <c r="K133" s="8">
        <f t="shared" si="69"/>
        <v>2477</v>
      </c>
      <c r="L133" s="8" t="str">
        <f t="shared" si="70"/>
        <v>357537</v>
      </c>
      <c r="M133" s="8" t="str">
        <f t="shared" si="71"/>
        <v>https://www.facebook.com/habemustheatrum/</v>
      </c>
      <c r="N133" s="8">
        <f t="shared" si="72"/>
        <v>-33.890657251</v>
      </c>
      <c r="O133" s="8">
        <f t="shared" si="73"/>
        <v>-60.575283298999999</v>
      </c>
      <c r="P133" s="5" t="s">
        <v>19</v>
      </c>
    </row>
    <row r="134" spans="1:16" hidden="1" x14ac:dyDescent="0.25">
      <c r="A134" s="14">
        <v>2018</v>
      </c>
      <c r="B134" s="14" t="s">
        <v>206</v>
      </c>
      <c r="C134" s="22" t="s">
        <v>229</v>
      </c>
      <c r="D134" s="4">
        <f t="shared" si="74"/>
        <v>4</v>
      </c>
      <c r="E134" s="14" t="s">
        <v>225</v>
      </c>
      <c r="F134" s="14" t="s">
        <v>198</v>
      </c>
      <c r="G134" s="14" t="s">
        <v>47</v>
      </c>
      <c r="H134" s="7" t="str">
        <f t="shared" si="66"/>
        <v>Gral Paz</v>
      </c>
      <c r="I134" s="8">
        <f t="shared" si="67"/>
        <v>600</v>
      </c>
      <c r="J134" s="8" t="str">
        <f t="shared" si="68"/>
        <v>Pergamino</v>
      </c>
      <c r="K134" s="8">
        <f t="shared" si="69"/>
        <v>2477</v>
      </c>
      <c r="L134" s="8" t="str">
        <f t="shared" si="70"/>
        <v>411099</v>
      </c>
      <c r="M134" s="8" t="str">
        <f t="shared" si="71"/>
        <v>https://www.facebook.com/fundacioncasadelaculturapergamino/</v>
      </c>
      <c r="N134" s="8">
        <f t="shared" si="72"/>
        <v>-33.899078641999999</v>
      </c>
      <c r="O134" s="8">
        <f t="shared" si="73"/>
        <v>-60.575558661000002</v>
      </c>
      <c r="P134" s="5" t="s">
        <v>19</v>
      </c>
    </row>
    <row r="135" spans="1:16" hidden="1" x14ac:dyDescent="0.25">
      <c r="A135" s="14">
        <v>2018</v>
      </c>
      <c r="B135" s="14" t="s">
        <v>206</v>
      </c>
      <c r="C135" s="22" t="s">
        <v>229</v>
      </c>
      <c r="D135" s="4">
        <f t="shared" si="74"/>
        <v>4</v>
      </c>
      <c r="E135" s="14" t="s">
        <v>225</v>
      </c>
      <c r="F135" s="14" t="s">
        <v>231</v>
      </c>
      <c r="G135" s="12" t="s">
        <v>232</v>
      </c>
      <c r="H135" s="7" t="str">
        <f t="shared" si="66"/>
        <v>Italia</v>
      </c>
      <c r="I135" s="8" t="str">
        <f t="shared" si="67"/>
        <v>548</v>
      </c>
      <c r="J135" s="8" t="str">
        <f t="shared" si="68"/>
        <v>Pergamino</v>
      </c>
      <c r="K135" s="8">
        <f t="shared" si="69"/>
        <v>2477</v>
      </c>
      <c r="L135" s="8" t="str">
        <f t="shared" si="70"/>
        <v>426437</v>
      </c>
      <c r="M135" s="8" t="str">
        <f t="shared" si="71"/>
        <v>https://www.facebook.com/fortin.pergamino/</v>
      </c>
      <c r="N135" s="8">
        <f t="shared" si="72"/>
        <v>-33.893313999999997</v>
      </c>
      <c r="O135" s="8">
        <f t="shared" si="73"/>
        <v>-60.576074400000003</v>
      </c>
      <c r="P135" s="5" t="s">
        <v>19</v>
      </c>
    </row>
    <row r="136" spans="1:16" hidden="1" x14ac:dyDescent="0.25">
      <c r="A136" s="14">
        <v>2018</v>
      </c>
      <c r="B136" s="14" t="s">
        <v>206</v>
      </c>
      <c r="C136" s="22" t="s">
        <v>229</v>
      </c>
      <c r="D136" s="4">
        <f t="shared" si="74"/>
        <v>4</v>
      </c>
      <c r="E136" s="14" t="s">
        <v>132</v>
      </c>
      <c r="F136" s="14" t="s">
        <v>233</v>
      </c>
      <c r="G136" s="12" t="s">
        <v>37</v>
      </c>
      <c r="H136" s="7" t="str">
        <f t="shared" si="66"/>
        <v>Pinto</v>
      </c>
      <c r="I136" s="8">
        <f t="shared" si="67"/>
        <v>719</v>
      </c>
      <c r="J136" s="8" t="str">
        <f t="shared" si="68"/>
        <v>Pergamino</v>
      </c>
      <c r="K136" s="8">
        <f t="shared" si="69"/>
        <v>2477</v>
      </c>
      <c r="L136" s="8">
        <f t="shared" si="70"/>
        <v>502252</v>
      </c>
      <c r="M136" s="8" t="str">
        <f t="shared" si="71"/>
        <v>https://www.facebook.com/pintopinta719/</v>
      </c>
      <c r="N136" s="8">
        <f t="shared" si="72"/>
        <v>-33.891354</v>
      </c>
      <c r="O136" s="8">
        <f t="shared" si="73"/>
        <v>-60.575522100000001</v>
      </c>
      <c r="P136" s="5" t="s">
        <v>19</v>
      </c>
    </row>
    <row r="137" spans="1:16" ht="30" hidden="1" x14ac:dyDescent="0.25">
      <c r="A137" s="14">
        <v>2018</v>
      </c>
      <c r="B137" s="14" t="s">
        <v>206</v>
      </c>
      <c r="C137" s="22" t="s">
        <v>229</v>
      </c>
      <c r="D137" s="4">
        <f t="shared" si="74"/>
        <v>4</v>
      </c>
      <c r="E137" s="14" t="s">
        <v>132</v>
      </c>
      <c r="F137" s="14" t="s">
        <v>234</v>
      </c>
      <c r="G137" s="14" t="s">
        <v>33</v>
      </c>
      <c r="H137" s="7" t="str">
        <f t="shared" si="66"/>
        <v>Lorenzo Moreno</v>
      </c>
      <c r="I137" s="8" t="str">
        <f t="shared" si="67"/>
        <v>982</v>
      </c>
      <c r="J137" s="8" t="str">
        <f t="shared" si="68"/>
        <v>Pergamino</v>
      </c>
      <c r="K137" s="8">
        <f t="shared" si="69"/>
        <v>2477</v>
      </c>
      <c r="L137" s="8" t="str">
        <f t="shared" si="70"/>
        <v>412668</v>
      </c>
      <c r="M137" s="8" t="str">
        <f t="shared" si="71"/>
        <v>https://www.facebook.com/florentino.bar/</v>
      </c>
      <c r="N137" s="8">
        <f t="shared" si="72"/>
        <v>-33.900157634000003</v>
      </c>
      <c r="O137" s="8">
        <f t="shared" si="73"/>
        <v>-60.566681676000002</v>
      </c>
      <c r="P137" s="5" t="s">
        <v>19</v>
      </c>
    </row>
    <row r="138" spans="1:16" hidden="1" x14ac:dyDescent="0.25">
      <c r="A138" s="14">
        <v>2018</v>
      </c>
      <c r="B138" s="14" t="s">
        <v>206</v>
      </c>
      <c r="C138" s="22" t="s">
        <v>229</v>
      </c>
      <c r="D138" s="4">
        <f t="shared" si="74"/>
        <v>4</v>
      </c>
      <c r="E138" s="14" t="s">
        <v>235</v>
      </c>
      <c r="F138" s="14" t="s">
        <v>236</v>
      </c>
      <c r="G138" s="14" t="s">
        <v>44</v>
      </c>
      <c r="H138" s="7" t="str">
        <f t="shared" si="66"/>
        <v>Alvear</v>
      </c>
      <c r="I138" s="8" t="str">
        <f t="shared" si="67"/>
        <v>1545</v>
      </c>
      <c r="J138" s="8" t="str">
        <f t="shared" si="68"/>
        <v>Pergamino</v>
      </c>
      <c r="K138" s="8">
        <f t="shared" si="69"/>
        <v>2477</v>
      </c>
      <c r="L138" s="8" t="str">
        <f t="shared" si="70"/>
        <v>331571</v>
      </c>
      <c r="M138" s="8" t="str">
        <f t="shared" si="71"/>
        <v>https://www.facebook.com/DonPedroConEspinas/</v>
      </c>
      <c r="N138" s="8">
        <f t="shared" si="72"/>
        <v>-33.903815299999998</v>
      </c>
      <c r="O138" s="8">
        <f t="shared" si="73"/>
        <v>-60.5767138</v>
      </c>
      <c r="P138" s="5" t="s">
        <v>19</v>
      </c>
    </row>
    <row r="139" spans="1:16" hidden="1" x14ac:dyDescent="0.25">
      <c r="A139" s="14">
        <v>2018</v>
      </c>
      <c r="B139" s="14" t="s">
        <v>206</v>
      </c>
      <c r="C139" s="22" t="s">
        <v>237</v>
      </c>
      <c r="D139" s="4">
        <f t="shared" si="74"/>
        <v>4</v>
      </c>
      <c r="E139" s="14" t="s">
        <v>238</v>
      </c>
      <c r="F139" s="14" t="s">
        <v>239</v>
      </c>
      <c r="G139" s="14" t="s">
        <v>80</v>
      </c>
      <c r="H139" s="7" t="str">
        <f t="shared" si="66"/>
        <v>España</v>
      </c>
      <c r="I139" s="8">
        <f t="shared" si="67"/>
        <v>200</v>
      </c>
      <c r="J139" s="8" t="str">
        <f t="shared" si="68"/>
        <v>Pergamino</v>
      </c>
      <c r="K139" s="8">
        <f t="shared" si="69"/>
        <v>0</v>
      </c>
      <c r="L139" s="8">
        <f t="shared" si="70"/>
        <v>0</v>
      </c>
      <c r="M139" s="8">
        <f t="shared" si="71"/>
        <v>0</v>
      </c>
      <c r="N139" s="8">
        <f t="shared" si="72"/>
        <v>-33.898939200000001</v>
      </c>
      <c r="O139" s="8">
        <f t="shared" si="73"/>
        <v>-60.5779876</v>
      </c>
      <c r="P139" s="5" t="s">
        <v>29</v>
      </c>
    </row>
    <row r="140" spans="1:16" ht="30" hidden="1" x14ac:dyDescent="0.25">
      <c r="A140" s="14">
        <v>2018</v>
      </c>
      <c r="B140" s="14" t="s">
        <v>206</v>
      </c>
      <c r="C140" s="22" t="s">
        <v>237</v>
      </c>
      <c r="D140" s="4">
        <f t="shared" si="74"/>
        <v>4</v>
      </c>
      <c r="E140" s="14" t="s">
        <v>240</v>
      </c>
      <c r="F140" s="14" t="s">
        <v>241</v>
      </c>
      <c r="G140" s="6" t="s">
        <v>167</v>
      </c>
      <c r="H140" s="7" t="str">
        <f t="shared" si="66"/>
        <v>AV. COLÓN</v>
      </c>
      <c r="I140" s="8">
        <f t="shared" si="67"/>
        <v>687</v>
      </c>
      <c r="J140" s="8" t="str">
        <f t="shared" si="68"/>
        <v>Pergamino</v>
      </c>
      <c r="K140" s="8">
        <f t="shared" si="69"/>
        <v>0</v>
      </c>
      <c r="L140" s="8">
        <f t="shared" si="70"/>
        <v>0</v>
      </c>
      <c r="M140" s="8" t="str">
        <f t="shared" si="71"/>
        <v>https://www.facebook.com/bibliotecamenendez</v>
      </c>
      <c r="N140" s="8">
        <f t="shared" si="72"/>
        <v>-33.892767800000001</v>
      </c>
      <c r="O140" s="8">
        <f t="shared" si="73"/>
        <v>-60.583420500000003</v>
      </c>
      <c r="P140" s="5" t="s">
        <v>23</v>
      </c>
    </row>
    <row r="141" spans="1:16" ht="30" hidden="1" x14ac:dyDescent="0.25">
      <c r="A141" s="14">
        <v>2018</v>
      </c>
      <c r="B141" s="14" t="s">
        <v>206</v>
      </c>
      <c r="C141" s="22" t="s">
        <v>237</v>
      </c>
      <c r="D141" s="4">
        <f t="shared" si="74"/>
        <v>4</v>
      </c>
      <c r="E141" s="14" t="s">
        <v>223</v>
      </c>
      <c r="F141" s="14" t="s">
        <v>224</v>
      </c>
      <c r="G141" s="14" t="s">
        <v>53</v>
      </c>
      <c r="H141" s="7" t="str">
        <f t="shared" si="66"/>
        <v>Alsina</v>
      </c>
      <c r="I141" s="8" t="str">
        <f t="shared" si="67"/>
        <v>421</v>
      </c>
      <c r="J141" s="8" t="str">
        <f t="shared" si="68"/>
        <v>Pergamino</v>
      </c>
      <c r="K141" s="8">
        <f t="shared" si="69"/>
        <v>2477</v>
      </c>
      <c r="L141" s="8" t="str">
        <f t="shared" si="70"/>
        <v>412374</v>
      </c>
      <c r="M141" s="8" t="str">
        <f t="shared" si="71"/>
        <v>https://www.facebook.com/museopergamino/</v>
      </c>
      <c r="N141" s="8">
        <f t="shared" si="72"/>
        <v>-33.889887301000002</v>
      </c>
      <c r="O141" s="8">
        <f t="shared" si="73"/>
        <v>-60.568698234999999</v>
      </c>
      <c r="P141" s="5" t="s">
        <v>23</v>
      </c>
    </row>
    <row r="142" spans="1:16" ht="30" hidden="1" x14ac:dyDescent="0.25">
      <c r="A142" s="14">
        <v>2018</v>
      </c>
      <c r="B142" s="14" t="s">
        <v>206</v>
      </c>
      <c r="C142" s="22" t="s">
        <v>237</v>
      </c>
      <c r="D142" s="4">
        <f t="shared" si="74"/>
        <v>4</v>
      </c>
      <c r="E142" s="14" t="s">
        <v>135</v>
      </c>
      <c r="F142" s="14" t="s">
        <v>242</v>
      </c>
      <c r="G142" s="6" t="s">
        <v>167</v>
      </c>
      <c r="H142" s="7" t="str">
        <f t="shared" si="66"/>
        <v>AV. COLÓN</v>
      </c>
      <c r="I142" s="8">
        <f t="shared" si="67"/>
        <v>687</v>
      </c>
      <c r="J142" s="8" t="str">
        <f t="shared" si="68"/>
        <v>Pergamino</v>
      </c>
      <c r="K142" s="8">
        <f t="shared" si="69"/>
        <v>0</v>
      </c>
      <c r="L142" s="8">
        <f t="shared" si="70"/>
        <v>0</v>
      </c>
      <c r="M142" s="8" t="str">
        <f t="shared" si="71"/>
        <v>https://www.facebook.com/bibliotecamenendez</v>
      </c>
      <c r="N142" s="8">
        <f t="shared" si="72"/>
        <v>-33.892767800000001</v>
      </c>
      <c r="O142" s="8">
        <f t="shared" si="73"/>
        <v>-60.583420500000003</v>
      </c>
      <c r="P142" s="5" t="s">
        <v>23</v>
      </c>
    </row>
    <row r="143" spans="1:16" hidden="1" x14ac:dyDescent="0.25">
      <c r="A143" s="14">
        <v>2018</v>
      </c>
      <c r="B143" s="14" t="s">
        <v>206</v>
      </c>
      <c r="C143" s="22" t="s">
        <v>237</v>
      </c>
      <c r="D143" s="4">
        <f t="shared" si="74"/>
        <v>4</v>
      </c>
      <c r="E143" s="14" t="s">
        <v>137</v>
      </c>
      <c r="F143" s="14" t="s">
        <v>243</v>
      </c>
      <c r="G143" s="14" t="s">
        <v>78</v>
      </c>
      <c r="H143" s="7" t="str">
        <f t="shared" si="66"/>
        <v>Guido</v>
      </c>
      <c r="I143" s="8" t="str">
        <f t="shared" si="67"/>
        <v>722</v>
      </c>
      <c r="J143" s="8" t="str">
        <f t="shared" si="68"/>
        <v>Pergamino</v>
      </c>
      <c r="K143" s="8">
        <f t="shared" si="69"/>
        <v>2477</v>
      </c>
      <c r="L143" s="8" t="str">
        <f t="shared" si="70"/>
        <v>413333</v>
      </c>
      <c r="M143" s="8" t="str">
        <f t="shared" si="71"/>
        <v>https://www.facebook.com/EspacioGAE/</v>
      </c>
      <c r="N143" s="8">
        <f t="shared" si="72"/>
        <v>-33.886925257999998</v>
      </c>
      <c r="O143" s="8">
        <f t="shared" si="73"/>
        <v>-60.570585336999997</v>
      </c>
      <c r="P143" s="5" t="s">
        <v>19</v>
      </c>
    </row>
    <row r="144" spans="1:16" hidden="1" x14ac:dyDescent="0.25">
      <c r="A144" s="14">
        <v>2018</v>
      </c>
      <c r="B144" s="14" t="s">
        <v>206</v>
      </c>
      <c r="C144" s="22" t="s">
        <v>237</v>
      </c>
      <c r="D144" s="4">
        <f t="shared" si="74"/>
        <v>4</v>
      </c>
      <c r="E144" s="14" t="s">
        <v>137</v>
      </c>
      <c r="F144" s="14" t="s">
        <v>244</v>
      </c>
      <c r="G144" s="14" t="s">
        <v>49</v>
      </c>
      <c r="H144" s="7" t="str">
        <f t="shared" si="66"/>
        <v>Pinto</v>
      </c>
      <c r="I144" s="8" t="str">
        <f t="shared" si="67"/>
        <v>918</v>
      </c>
      <c r="J144" s="8" t="str">
        <f t="shared" si="68"/>
        <v>Pergamino</v>
      </c>
      <c r="K144" s="8">
        <f t="shared" si="69"/>
        <v>2477</v>
      </c>
      <c r="L144" s="8" t="str">
        <f t="shared" si="70"/>
        <v>357537</v>
      </c>
      <c r="M144" s="8" t="str">
        <f t="shared" si="71"/>
        <v>https://www.facebook.com/habemustheatrum/</v>
      </c>
      <c r="N144" s="8">
        <f t="shared" si="72"/>
        <v>-33.890657251</v>
      </c>
      <c r="O144" s="8">
        <f t="shared" si="73"/>
        <v>-60.575283298999999</v>
      </c>
      <c r="P144" s="5" t="s">
        <v>19</v>
      </c>
    </row>
    <row r="145" spans="1:16" hidden="1" x14ac:dyDescent="0.25">
      <c r="A145" s="14">
        <v>2018</v>
      </c>
      <c r="B145" s="14" t="s">
        <v>206</v>
      </c>
      <c r="C145" s="22" t="s">
        <v>237</v>
      </c>
      <c r="D145" s="4">
        <f t="shared" si="74"/>
        <v>4</v>
      </c>
      <c r="E145" s="14" t="s">
        <v>137</v>
      </c>
      <c r="F145" s="14" t="s">
        <v>245</v>
      </c>
      <c r="G145" s="14" t="s">
        <v>47</v>
      </c>
      <c r="H145" s="7" t="str">
        <f t="shared" si="66"/>
        <v>Gral Paz</v>
      </c>
      <c r="I145" s="8">
        <f t="shared" si="67"/>
        <v>600</v>
      </c>
      <c r="J145" s="8" t="str">
        <f t="shared" si="68"/>
        <v>Pergamino</v>
      </c>
      <c r="K145" s="8">
        <f t="shared" si="69"/>
        <v>2477</v>
      </c>
      <c r="L145" s="8" t="str">
        <f t="shared" si="70"/>
        <v>411099</v>
      </c>
      <c r="M145" s="8" t="str">
        <f t="shared" si="71"/>
        <v>https://www.facebook.com/fundacioncasadelaculturapergamino/</v>
      </c>
      <c r="N145" s="8">
        <f t="shared" si="72"/>
        <v>-33.899078641999999</v>
      </c>
      <c r="O145" s="8">
        <f t="shared" si="73"/>
        <v>-60.575558661000002</v>
      </c>
      <c r="P145" s="5" t="s">
        <v>19</v>
      </c>
    </row>
    <row r="146" spans="1:16" hidden="1" x14ac:dyDescent="0.25">
      <c r="A146" s="14">
        <v>2018</v>
      </c>
      <c r="B146" s="14" t="s">
        <v>206</v>
      </c>
      <c r="C146" s="22" t="s">
        <v>237</v>
      </c>
      <c r="D146" s="4">
        <f t="shared" si="74"/>
        <v>4</v>
      </c>
      <c r="E146" s="14" t="s">
        <v>225</v>
      </c>
      <c r="F146" s="14" t="s">
        <v>246</v>
      </c>
      <c r="G146" s="12" t="s">
        <v>37</v>
      </c>
      <c r="H146" s="7" t="str">
        <f t="shared" si="66"/>
        <v>Pinto</v>
      </c>
      <c r="I146" s="8">
        <f t="shared" si="67"/>
        <v>719</v>
      </c>
      <c r="J146" s="8" t="str">
        <f t="shared" si="68"/>
        <v>Pergamino</v>
      </c>
      <c r="K146" s="8">
        <f t="shared" si="69"/>
        <v>2477</v>
      </c>
      <c r="L146" s="8">
        <f t="shared" si="70"/>
        <v>502252</v>
      </c>
      <c r="M146" s="8" t="str">
        <f t="shared" si="71"/>
        <v>https://www.facebook.com/pintopinta719/</v>
      </c>
      <c r="N146" s="8">
        <f t="shared" si="72"/>
        <v>-33.891354</v>
      </c>
      <c r="O146" s="8">
        <f t="shared" si="73"/>
        <v>-60.575522100000001</v>
      </c>
      <c r="P146" s="5" t="s">
        <v>19</v>
      </c>
    </row>
    <row r="147" spans="1:16" hidden="1" x14ac:dyDescent="0.25">
      <c r="A147" s="14">
        <v>2018</v>
      </c>
      <c r="B147" s="14" t="s">
        <v>247</v>
      </c>
      <c r="C147" s="22" t="s">
        <v>248</v>
      </c>
      <c r="D147" s="4">
        <f t="shared" si="74"/>
        <v>4</v>
      </c>
      <c r="E147" s="14" t="s">
        <v>249</v>
      </c>
      <c r="F147" s="14" t="s">
        <v>250</v>
      </c>
      <c r="G147" s="14" t="s">
        <v>109</v>
      </c>
      <c r="H147" s="7" t="str">
        <f t="shared" si="66"/>
        <v>Echevarría</v>
      </c>
      <c r="I147" s="8" t="str">
        <f t="shared" si="67"/>
        <v>555</v>
      </c>
      <c r="J147" s="8" t="str">
        <f t="shared" si="68"/>
        <v>Pergamino</v>
      </c>
      <c r="K147" s="8">
        <f t="shared" si="69"/>
        <v>2477</v>
      </c>
      <c r="L147" s="8" t="str">
        <f t="shared" si="70"/>
        <v>668417</v>
      </c>
      <c r="M147" s="8" t="str">
        <f t="shared" si="71"/>
        <v>https://www.facebook.com/MercadoDeArtePergamino/</v>
      </c>
      <c r="N147" s="8">
        <f t="shared" si="72"/>
        <v>-33.891265701999998</v>
      </c>
      <c r="O147" s="8">
        <f t="shared" si="73"/>
        <v>-60.570923249000003</v>
      </c>
      <c r="P147" s="5" t="s">
        <v>29</v>
      </c>
    </row>
    <row r="148" spans="1:16" hidden="1" x14ac:dyDescent="0.25">
      <c r="A148" s="14">
        <v>2018</v>
      </c>
      <c r="B148" s="14" t="s">
        <v>247</v>
      </c>
      <c r="C148" s="22" t="s">
        <v>248</v>
      </c>
      <c r="D148" s="4">
        <f t="shared" si="74"/>
        <v>4</v>
      </c>
      <c r="E148" s="14" t="s">
        <v>225</v>
      </c>
      <c r="F148" s="14" t="s">
        <v>251</v>
      </c>
      <c r="G148" s="14" t="s">
        <v>47</v>
      </c>
      <c r="H148" s="7" t="str">
        <f t="shared" si="66"/>
        <v>Gral Paz</v>
      </c>
      <c r="I148" s="8">
        <f t="shared" si="67"/>
        <v>600</v>
      </c>
      <c r="J148" s="8" t="str">
        <f t="shared" si="68"/>
        <v>Pergamino</v>
      </c>
      <c r="K148" s="8">
        <f t="shared" si="69"/>
        <v>2477</v>
      </c>
      <c r="L148" s="8" t="str">
        <f t="shared" si="70"/>
        <v>411099</v>
      </c>
      <c r="M148" s="8" t="str">
        <f t="shared" si="71"/>
        <v>https://www.facebook.com/fundacioncasadelaculturapergamino/</v>
      </c>
      <c r="N148" s="8">
        <f t="shared" si="72"/>
        <v>-33.899078641999999</v>
      </c>
      <c r="O148" s="8">
        <f t="shared" si="73"/>
        <v>-60.575558661000002</v>
      </c>
      <c r="P148" s="5" t="s">
        <v>19</v>
      </c>
    </row>
    <row r="149" spans="1:16" ht="30" hidden="1" x14ac:dyDescent="0.25">
      <c r="A149" s="14">
        <v>2018</v>
      </c>
      <c r="B149" s="14" t="s">
        <v>247</v>
      </c>
      <c r="C149" s="22" t="s">
        <v>248</v>
      </c>
      <c r="D149" s="4">
        <f t="shared" si="74"/>
        <v>4</v>
      </c>
      <c r="E149" s="14" t="s">
        <v>132</v>
      </c>
      <c r="F149" s="14" t="s">
        <v>88</v>
      </c>
      <c r="G149" s="14" t="s">
        <v>33</v>
      </c>
      <c r="H149" s="7" t="str">
        <f t="shared" si="66"/>
        <v>Lorenzo Moreno</v>
      </c>
      <c r="I149" s="8" t="str">
        <f t="shared" si="67"/>
        <v>982</v>
      </c>
      <c r="J149" s="8" t="str">
        <f t="shared" si="68"/>
        <v>Pergamino</v>
      </c>
      <c r="K149" s="8">
        <f t="shared" si="69"/>
        <v>2477</v>
      </c>
      <c r="L149" s="8" t="str">
        <f t="shared" si="70"/>
        <v>412668</v>
      </c>
      <c r="M149" s="8" t="str">
        <f t="shared" si="71"/>
        <v>https://www.facebook.com/florentino.bar/</v>
      </c>
      <c r="N149" s="8">
        <f t="shared" si="72"/>
        <v>-33.900157634000003</v>
      </c>
      <c r="O149" s="8">
        <f t="shared" si="73"/>
        <v>-60.566681676000002</v>
      </c>
      <c r="P149" s="5" t="s">
        <v>19</v>
      </c>
    </row>
    <row r="150" spans="1:16" hidden="1" x14ac:dyDescent="0.25">
      <c r="A150" s="14">
        <v>2018</v>
      </c>
      <c r="B150" s="14" t="s">
        <v>247</v>
      </c>
      <c r="C150" s="22" t="s">
        <v>252</v>
      </c>
      <c r="D150" s="4">
        <f t="shared" si="74"/>
        <v>4</v>
      </c>
      <c r="E150" s="14" t="s">
        <v>132</v>
      </c>
      <c r="F150" s="14" t="s">
        <v>253</v>
      </c>
      <c r="G150" s="14" t="s">
        <v>18</v>
      </c>
      <c r="H150" s="7" t="str">
        <f t="shared" si="66"/>
        <v>Alsina</v>
      </c>
      <c r="I150" s="8" t="str">
        <f t="shared" si="67"/>
        <v>950</v>
      </c>
      <c r="J150" s="8" t="str">
        <f t="shared" si="68"/>
        <v>Pergamino</v>
      </c>
      <c r="K150" s="8">
        <f t="shared" si="69"/>
        <v>2477</v>
      </c>
      <c r="L150" s="8" t="str">
        <f t="shared" si="70"/>
        <v>433580</v>
      </c>
      <c r="M150" s="8" t="str">
        <f t="shared" si="71"/>
        <v>https://www.facebook.com/casabembapergamino/</v>
      </c>
      <c r="N150" s="8">
        <f t="shared" si="72"/>
        <v>-33.8884227</v>
      </c>
      <c r="O150" s="8">
        <f t="shared" si="73"/>
        <v>-60.574532099999999</v>
      </c>
      <c r="P150" s="5" t="s">
        <v>19</v>
      </c>
    </row>
    <row r="151" spans="1:16" hidden="1" x14ac:dyDescent="0.25">
      <c r="A151" s="14">
        <v>2018</v>
      </c>
      <c r="B151" s="14" t="s">
        <v>247</v>
      </c>
      <c r="C151" s="22" t="s">
        <v>252</v>
      </c>
      <c r="D151" s="4">
        <f t="shared" si="74"/>
        <v>4</v>
      </c>
      <c r="E151" s="14" t="s">
        <v>225</v>
      </c>
      <c r="F151" s="14" t="s">
        <v>254</v>
      </c>
      <c r="G151" s="14" t="s">
        <v>47</v>
      </c>
      <c r="H151" s="7" t="str">
        <f t="shared" si="66"/>
        <v>Gral Paz</v>
      </c>
      <c r="I151" s="8">
        <f t="shared" si="67"/>
        <v>600</v>
      </c>
      <c r="J151" s="8" t="str">
        <f t="shared" si="68"/>
        <v>Pergamino</v>
      </c>
      <c r="K151" s="8">
        <f t="shared" si="69"/>
        <v>2477</v>
      </c>
      <c r="L151" s="8" t="str">
        <f t="shared" si="70"/>
        <v>411099</v>
      </c>
      <c r="M151" s="8" t="str">
        <f t="shared" si="71"/>
        <v>https://www.facebook.com/fundacioncasadelaculturapergamino/</v>
      </c>
      <c r="N151" s="8">
        <f t="shared" si="72"/>
        <v>-33.899078641999999</v>
      </c>
      <c r="O151" s="8">
        <f t="shared" si="73"/>
        <v>-60.575558661000002</v>
      </c>
      <c r="P151" s="5" t="s">
        <v>19</v>
      </c>
    </row>
    <row r="152" spans="1:16" hidden="1" x14ac:dyDescent="0.25">
      <c r="A152" s="14">
        <v>2018</v>
      </c>
      <c r="B152" s="14" t="s">
        <v>247</v>
      </c>
      <c r="C152" s="22" t="s">
        <v>252</v>
      </c>
      <c r="D152" s="4">
        <f t="shared" si="74"/>
        <v>4</v>
      </c>
      <c r="E152" s="14" t="s">
        <v>225</v>
      </c>
      <c r="F152" s="14" t="s">
        <v>255</v>
      </c>
      <c r="G152" s="14" t="s">
        <v>111</v>
      </c>
      <c r="H152" s="7" t="str">
        <f t="shared" si="66"/>
        <v>Alsina</v>
      </c>
      <c r="I152" s="8" t="str">
        <f t="shared" si="67"/>
        <v>530</v>
      </c>
      <c r="J152" s="8" t="str">
        <f t="shared" si="68"/>
        <v>Pergamino</v>
      </c>
      <c r="K152" s="8">
        <f t="shared" si="69"/>
        <v>2477</v>
      </c>
      <c r="L152" s="8" t="str">
        <f t="shared" si="70"/>
        <v>416600</v>
      </c>
      <c r="M152" s="8" t="str">
        <f t="shared" si="71"/>
        <v>https://www.facebook.com/TeatroMunicipalPergamino/</v>
      </c>
      <c r="N152" s="8">
        <f t="shared" si="72"/>
        <v>-33.889952282000003</v>
      </c>
      <c r="O152" s="8">
        <f t="shared" si="73"/>
        <v>-60.570046374999997</v>
      </c>
      <c r="P152" s="5" t="s">
        <v>29</v>
      </c>
    </row>
    <row r="153" spans="1:16" hidden="1" x14ac:dyDescent="0.25">
      <c r="A153" s="14">
        <v>2018</v>
      </c>
      <c r="B153" s="14" t="s">
        <v>247</v>
      </c>
      <c r="C153" s="22" t="s">
        <v>252</v>
      </c>
      <c r="D153" s="4">
        <f t="shared" si="74"/>
        <v>4</v>
      </c>
      <c r="E153" s="14" t="s">
        <v>256</v>
      </c>
      <c r="F153" s="14" t="s">
        <v>257</v>
      </c>
      <c r="G153" s="14" t="s">
        <v>49</v>
      </c>
      <c r="H153" s="7" t="str">
        <f t="shared" si="66"/>
        <v>Pinto</v>
      </c>
      <c r="I153" s="8" t="str">
        <f t="shared" si="67"/>
        <v>918</v>
      </c>
      <c r="J153" s="8" t="str">
        <f t="shared" si="68"/>
        <v>Pergamino</v>
      </c>
      <c r="K153" s="8">
        <f t="shared" si="69"/>
        <v>2477</v>
      </c>
      <c r="L153" s="8" t="str">
        <f t="shared" si="70"/>
        <v>357537</v>
      </c>
      <c r="M153" s="8" t="str">
        <f t="shared" si="71"/>
        <v>https://www.facebook.com/habemustheatrum/</v>
      </c>
      <c r="N153" s="8">
        <f t="shared" si="72"/>
        <v>-33.890657251</v>
      </c>
      <c r="O153" s="8">
        <f t="shared" si="73"/>
        <v>-60.575283298999999</v>
      </c>
      <c r="P153" s="5" t="s">
        <v>29</v>
      </c>
    </row>
    <row r="154" spans="1:16" hidden="1" x14ac:dyDescent="0.25">
      <c r="A154" s="14">
        <v>2018</v>
      </c>
      <c r="B154" s="14" t="s">
        <v>247</v>
      </c>
      <c r="C154" s="22" t="s">
        <v>252</v>
      </c>
      <c r="D154" s="4">
        <f t="shared" si="74"/>
        <v>4</v>
      </c>
      <c r="E154" s="14" t="s">
        <v>132</v>
      </c>
      <c r="F154" s="14" t="s">
        <v>258</v>
      </c>
      <c r="G154" s="12" t="s">
        <v>37</v>
      </c>
      <c r="H154" s="7" t="str">
        <f t="shared" si="66"/>
        <v>Pinto</v>
      </c>
      <c r="I154" s="8">
        <f t="shared" si="67"/>
        <v>719</v>
      </c>
      <c r="J154" s="8" t="str">
        <f t="shared" si="68"/>
        <v>Pergamino</v>
      </c>
      <c r="K154" s="8">
        <f t="shared" si="69"/>
        <v>2477</v>
      </c>
      <c r="L154" s="8">
        <f t="shared" si="70"/>
        <v>502252</v>
      </c>
      <c r="M154" s="8" t="str">
        <f t="shared" si="71"/>
        <v>https://www.facebook.com/pintopinta719/</v>
      </c>
      <c r="N154" s="8">
        <f t="shared" si="72"/>
        <v>-33.891354</v>
      </c>
      <c r="O154" s="8">
        <f t="shared" si="73"/>
        <v>-60.575522100000001</v>
      </c>
      <c r="P154" s="5" t="s">
        <v>19</v>
      </c>
    </row>
    <row r="155" spans="1:16" ht="30" hidden="1" x14ac:dyDescent="0.25">
      <c r="A155" s="14">
        <v>2018</v>
      </c>
      <c r="B155" s="14" t="s">
        <v>247</v>
      </c>
      <c r="C155" s="22" t="s">
        <v>252</v>
      </c>
      <c r="D155" s="4">
        <f t="shared" si="74"/>
        <v>4</v>
      </c>
      <c r="E155" s="14" t="s">
        <v>132</v>
      </c>
      <c r="F155" s="14" t="s">
        <v>259</v>
      </c>
      <c r="G155" s="14" t="s">
        <v>33</v>
      </c>
      <c r="H155" s="7" t="str">
        <f t="shared" si="66"/>
        <v>Lorenzo Moreno</v>
      </c>
      <c r="I155" s="8" t="str">
        <f t="shared" si="67"/>
        <v>982</v>
      </c>
      <c r="J155" s="8" t="str">
        <f t="shared" si="68"/>
        <v>Pergamino</v>
      </c>
      <c r="K155" s="8">
        <f t="shared" si="69"/>
        <v>2477</v>
      </c>
      <c r="L155" s="8" t="str">
        <f t="shared" si="70"/>
        <v>412668</v>
      </c>
      <c r="M155" s="8" t="str">
        <f t="shared" si="71"/>
        <v>https://www.facebook.com/florentino.bar/</v>
      </c>
      <c r="N155" s="8">
        <f t="shared" si="72"/>
        <v>-33.900157634000003</v>
      </c>
      <c r="O155" s="8">
        <f t="shared" si="73"/>
        <v>-60.566681676000002</v>
      </c>
      <c r="P155" s="5" t="s">
        <v>19</v>
      </c>
    </row>
    <row r="156" spans="1:16" hidden="1" x14ac:dyDescent="0.25">
      <c r="A156" s="14">
        <v>2018</v>
      </c>
      <c r="B156" s="14" t="s">
        <v>247</v>
      </c>
      <c r="C156" s="22" t="s">
        <v>252</v>
      </c>
      <c r="D156" s="4">
        <f t="shared" si="74"/>
        <v>4</v>
      </c>
      <c r="E156" s="14" t="s">
        <v>235</v>
      </c>
      <c r="F156" s="14" t="s">
        <v>260</v>
      </c>
      <c r="G156" s="14" t="s">
        <v>44</v>
      </c>
      <c r="H156" s="7" t="str">
        <f t="shared" si="66"/>
        <v>Alvear</v>
      </c>
      <c r="I156" s="8" t="str">
        <f t="shared" si="67"/>
        <v>1545</v>
      </c>
      <c r="J156" s="8" t="str">
        <f t="shared" si="68"/>
        <v>Pergamino</v>
      </c>
      <c r="K156" s="8">
        <f t="shared" si="69"/>
        <v>2477</v>
      </c>
      <c r="L156" s="8" t="str">
        <f t="shared" si="70"/>
        <v>331571</v>
      </c>
      <c r="M156" s="8" t="str">
        <f t="shared" si="71"/>
        <v>https://www.facebook.com/DonPedroConEspinas/</v>
      </c>
      <c r="N156" s="8">
        <f t="shared" si="72"/>
        <v>-33.903815299999998</v>
      </c>
      <c r="O156" s="8">
        <f t="shared" si="73"/>
        <v>-60.5767138</v>
      </c>
      <c r="P156" s="5" t="s">
        <v>19</v>
      </c>
    </row>
    <row r="157" spans="1:16" hidden="1" x14ac:dyDescent="0.25">
      <c r="A157" s="14">
        <v>2018</v>
      </c>
      <c r="B157" s="14" t="s">
        <v>247</v>
      </c>
      <c r="C157" s="22" t="s">
        <v>261</v>
      </c>
      <c r="D157" s="4">
        <f t="shared" si="74"/>
        <v>4</v>
      </c>
      <c r="E157" s="14" t="s">
        <v>262</v>
      </c>
      <c r="F157" s="14" t="s">
        <v>263</v>
      </c>
      <c r="G157" s="14" t="s">
        <v>80</v>
      </c>
      <c r="H157" s="7" t="str">
        <f t="shared" si="66"/>
        <v>España</v>
      </c>
      <c r="I157" s="8">
        <f t="shared" si="67"/>
        <v>200</v>
      </c>
      <c r="J157" s="8" t="str">
        <f t="shared" si="68"/>
        <v>Pergamino</v>
      </c>
      <c r="K157" s="8">
        <f t="shared" si="69"/>
        <v>0</v>
      </c>
      <c r="L157" s="8">
        <f t="shared" si="70"/>
        <v>0</v>
      </c>
      <c r="M157" s="8">
        <f t="shared" si="71"/>
        <v>0</v>
      </c>
      <c r="N157" s="8">
        <f t="shared" si="72"/>
        <v>-33.898939200000001</v>
      </c>
      <c r="O157" s="8">
        <f t="shared" si="73"/>
        <v>-60.5779876</v>
      </c>
      <c r="P157" s="5" t="s">
        <v>19</v>
      </c>
    </row>
    <row r="158" spans="1:16" hidden="1" x14ac:dyDescent="0.25">
      <c r="A158" s="14">
        <v>2018</v>
      </c>
      <c r="B158" s="14" t="s">
        <v>247</v>
      </c>
      <c r="C158" s="22" t="s">
        <v>261</v>
      </c>
      <c r="D158" s="4">
        <f t="shared" si="74"/>
        <v>4</v>
      </c>
      <c r="E158" s="14" t="s">
        <v>137</v>
      </c>
      <c r="F158" s="14" t="s">
        <v>264</v>
      </c>
      <c r="G158" s="14" t="s">
        <v>111</v>
      </c>
      <c r="H158" s="7" t="str">
        <f t="shared" si="66"/>
        <v>Alsina</v>
      </c>
      <c r="I158" s="8" t="str">
        <f t="shared" si="67"/>
        <v>530</v>
      </c>
      <c r="J158" s="8" t="str">
        <f t="shared" si="68"/>
        <v>Pergamino</v>
      </c>
      <c r="K158" s="8">
        <f t="shared" si="69"/>
        <v>2477</v>
      </c>
      <c r="L158" s="8" t="str">
        <f t="shared" si="70"/>
        <v>416600</v>
      </c>
      <c r="M158" s="8" t="str">
        <f t="shared" si="71"/>
        <v>https://www.facebook.com/TeatroMunicipalPergamino/</v>
      </c>
      <c r="N158" s="8">
        <f t="shared" si="72"/>
        <v>-33.889952282000003</v>
      </c>
      <c r="O158" s="8">
        <f t="shared" si="73"/>
        <v>-60.570046374999997</v>
      </c>
      <c r="P158" s="5" t="s">
        <v>29</v>
      </c>
    </row>
    <row r="159" spans="1:16" hidden="1" x14ac:dyDescent="0.25">
      <c r="A159" s="14">
        <v>2018</v>
      </c>
      <c r="B159" s="14" t="s">
        <v>247</v>
      </c>
      <c r="C159" s="22" t="s">
        <v>261</v>
      </c>
      <c r="D159" s="4">
        <f t="shared" si="74"/>
        <v>4</v>
      </c>
      <c r="E159" s="14" t="s">
        <v>137</v>
      </c>
      <c r="F159" s="14" t="s">
        <v>265</v>
      </c>
      <c r="G159" s="14" t="s">
        <v>78</v>
      </c>
      <c r="H159" s="7" t="str">
        <f t="shared" si="66"/>
        <v>Guido</v>
      </c>
      <c r="I159" s="8" t="str">
        <f t="shared" si="67"/>
        <v>722</v>
      </c>
      <c r="J159" s="8" t="str">
        <f t="shared" si="68"/>
        <v>Pergamino</v>
      </c>
      <c r="K159" s="8">
        <f t="shared" si="69"/>
        <v>2477</v>
      </c>
      <c r="L159" s="8" t="str">
        <f t="shared" si="70"/>
        <v>413333</v>
      </c>
      <c r="M159" s="8" t="str">
        <f t="shared" si="71"/>
        <v>https://www.facebook.com/EspacioGAE/</v>
      </c>
      <c r="N159" s="8">
        <f t="shared" si="72"/>
        <v>-33.886925257999998</v>
      </c>
      <c r="O159" s="8">
        <f t="shared" si="73"/>
        <v>-60.570585336999997</v>
      </c>
      <c r="P159" s="5" t="s">
        <v>19</v>
      </c>
    </row>
    <row r="160" spans="1:16" hidden="1" x14ac:dyDescent="0.25">
      <c r="A160" s="14">
        <v>2018</v>
      </c>
      <c r="B160" s="14" t="s">
        <v>247</v>
      </c>
      <c r="C160" s="22" t="s">
        <v>261</v>
      </c>
      <c r="D160" s="4">
        <f t="shared" si="74"/>
        <v>4</v>
      </c>
      <c r="E160" s="14" t="s">
        <v>225</v>
      </c>
      <c r="F160" s="14" t="s">
        <v>266</v>
      </c>
      <c r="G160" s="12" t="s">
        <v>37</v>
      </c>
      <c r="H160" s="7" t="str">
        <f t="shared" si="66"/>
        <v>Pinto</v>
      </c>
      <c r="I160" s="8">
        <f t="shared" si="67"/>
        <v>719</v>
      </c>
      <c r="J160" s="8" t="str">
        <f t="shared" si="68"/>
        <v>Pergamino</v>
      </c>
      <c r="K160" s="8">
        <f t="shared" si="69"/>
        <v>2477</v>
      </c>
      <c r="L160" s="8">
        <f t="shared" si="70"/>
        <v>502252</v>
      </c>
      <c r="M160" s="8" t="str">
        <f t="shared" si="71"/>
        <v>https://www.facebook.com/pintopinta719/</v>
      </c>
      <c r="N160" s="8">
        <f t="shared" si="72"/>
        <v>-33.891354</v>
      </c>
      <c r="O160" s="8">
        <f t="shared" si="73"/>
        <v>-60.575522100000001</v>
      </c>
      <c r="P160" s="5" t="s">
        <v>19</v>
      </c>
    </row>
    <row r="161" spans="1:26" hidden="1" x14ac:dyDescent="0.25">
      <c r="A161" s="14">
        <v>2018</v>
      </c>
      <c r="B161" s="14" t="s">
        <v>247</v>
      </c>
      <c r="C161" s="22" t="s">
        <v>261</v>
      </c>
      <c r="D161" s="4">
        <f t="shared" si="74"/>
        <v>4</v>
      </c>
      <c r="E161" s="14" t="s">
        <v>267</v>
      </c>
      <c r="F161" s="14" t="s">
        <v>268</v>
      </c>
      <c r="G161" s="14" t="s">
        <v>44</v>
      </c>
      <c r="H161" s="7" t="str">
        <f t="shared" si="66"/>
        <v>Alvear</v>
      </c>
      <c r="I161" s="8" t="str">
        <f t="shared" si="67"/>
        <v>1545</v>
      </c>
      <c r="J161" s="8" t="str">
        <f t="shared" si="68"/>
        <v>Pergamino</v>
      </c>
      <c r="K161" s="8">
        <f t="shared" si="69"/>
        <v>2477</v>
      </c>
      <c r="L161" s="8" t="str">
        <f t="shared" si="70"/>
        <v>331571</v>
      </c>
      <c r="M161" s="8" t="str">
        <f t="shared" si="71"/>
        <v>https://www.facebook.com/DonPedroConEspinas/</v>
      </c>
      <c r="N161" s="8">
        <f t="shared" si="72"/>
        <v>-33.903815299999998</v>
      </c>
      <c r="O161" s="8">
        <f t="shared" si="73"/>
        <v>-60.5767138</v>
      </c>
      <c r="P161" s="5" t="s">
        <v>19</v>
      </c>
    </row>
    <row r="162" spans="1:26" hidden="1" x14ac:dyDescent="0.25">
      <c r="A162" s="14">
        <v>2018</v>
      </c>
      <c r="B162" s="14" t="s">
        <v>247</v>
      </c>
      <c r="C162" s="22" t="s">
        <v>269</v>
      </c>
      <c r="D162" s="4">
        <f t="shared" si="74"/>
        <v>5</v>
      </c>
      <c r="E162" s="14" t="s">
        <v>225</v>
      </c>
      <c r="F162" s="14" t="s">
        <v>270</v>
      </c>
      <c r="G162" s="14" t="s">
        <v>271</v>
      </c>
      <c r="H162" s="7" t="str">
        <f t="shared" si="66"/>
        <v>Colón</v>
      </c>
      <c r="I162" s="8">
        <f t="shared" si="67"/>
        <v>10</v>
      </c>
      <c r="J162" s="8" t="str">
        <f t="shared" si="68"/>
        <v>Pergamino</v>
      </c>
      <c r="K162" s="8">
        <f t="shared" si="69"/>
        <v>0</v>
      </c>
      <c r="L162" s="8">
        <f t="shared" si="70"/>
        <v>0</v>
      </c>
      <c r="M162" s="8" t="str">
        <f t="shared" si="71"/>
        <v>https://www.facebook.com/Hip%C3%B3critas-Teatro-Under-255868934975670/</v>
      </c>
      <c r="N162" s="8">
        <f t="shared" si="72"/>
        <v>-33.8871939</v>
      </c>
      <c r="O162" s="8">
        <f t="shared" si="73"/>
        <v>-60.580534999999998</v>
      </c>
      <c r="P162" s="5" t="s">
        <v>19</v>
      </c>
    </row>
    <row r="163" spans="1:26" s="1" customFormat="1" ht="18.75" hidden="1" customHeight="1" x14ac:dyDescent="0.25">
      <c r="A163" s="14">
        <v>2018</v>
      </c>
      <c r="B163" s="5" t="s">
        <v>272</v>
      </c>
      <c r="C163" s="3">
        <v>43224</v>
      </c>
      <c r="D163" s="4">
        <f t="shared" si="74"/>
        <v>5</v>
      </c>
      <c r="E163" s="5">
        <v>21</v>
      </c>
      <c r="F163" s="9" t="s">
        <v>273</v>
      </c>
      <c r="G163" s="10" t="s">
        <v>111</v>
      </c>
      <c r="H163" s="7" t="str">
        <f t="shared" si="66"/>
        <v>Alsina</v>
      </c>
      <c r="I163" s="8" t="str">
        <f t="shared" si="67"/>
        <v>530</v>
      </c>
      <c r="J163" s="8" t="str">
        <f t="shared" si="68"/>
        <v>Pergamino</v>
      </c>
      <c r="K163" s="8">
        <f t="shared" si="69"/>
        <v>2477</v>
      </c>
      <c r="L163" s="8" t="str">
        <f t="shared" si="70"/>
        <v>416600</v>
      </c>
      <c r="M163" s="8" t="str">
        <f t="shared" si="71"/>
        <v>https://www.facebook.com/TeatroMunicipalPergamino/</v>
      </c>
      <c r="N163" s="8">
        <f t="shared" si="72"/>
        <v>-33.889952282000003</v>
      </c>
      <c r="O163" s="8">
        <f t="shared" si="73"/>
        <v>-60.570046374999997</v>
      </c>
      <c r="P163" s="5" t="s">
        <v>29</v>
      </c>
      <c r="Q163" s="6"/>
      <c r="R163" s="6"/>
      <c r="Z163" s="14"/>
    </row>
    <row r="164" spans="1:26" s="1" customFormat="1" ht="30" hidden="1" x14ac:dyDescent="0.25">
      <c r="A164" s="14">
        <v>2018</v>
      </c>
      <c r="B164" s="5" t="s">
        <v>272</v>
      </c>
      <c r="C164" s="3">
        <v>43224</v>
      </c>
      <c r="D164" s="4">
        <f t="shared" si="74"/>
        <v>5</v>
      </c>
      <c r="E164" s="5">
        <v>22</v>
      </c>
      <c r="F164" s="9" t="s">
        <v>274</v>
      </c>
      <c r="G164" s="13" t="s">
        <v>33</v>
      </c>
      <c r="H164" s="7" t="str">
        <f t="shared" si="66"/>
        <v>Lorenzo Moreno</v>
      </c>
      <c r="I164" s="8" t="str">
        <f t="shared" si="67"/>
        <v>982</v>
      </c>
      <c r="J164" s="8" t="str">
        <f t="shared" si="68"/>
        <v>Pergamino</v>
      </c>
      <c r="K164" s="8">
        <f t="shared" si="69"/>
        <v>2477</v>
      </c>
      <c r="L164" s="8" t="str">
        <f t="shared" si="70"/>
        <v>412668</v>
      </c>
      <c r="M164" s="8" t="str">
        <f t="shared" si="71"/>
        <v>https://www.facebook.com/florentino.bar/</v>
      </c>
      <c r="N164" s="8">
        <f t="shared" si="72"/>
        <v>-33.900157634000003</v>
      </c>
      <c r="O164" s="8">
        <f t="shared" si="73"/>
        <v>-60.566681676000002</v>
      </c>
      <c r="P164" s="5" t="s">
        <v>19</v>
      </c>
      <c r="Q164" s="6"/>
      <c r="R164" s="6"/>
    </row>
    <row r="165" spans="1:26" s="1" customFormat="1" ht="30" hidden="1" x14ac:dyDescent="0.25">
      <c r="A165" s="14">
        <v>2018</v>
      </c>
      <c r="B165" s="5" t="s">
        <v>272</v>
      </c>
      <c r="C165" s="3">
        <v>43224</v>
      </c>
      <c r="D165" s="4">
        <f t="shared" si="74"/>
        <v>5</v>
      </c>
      <c r="E165" s="5">
        <v>23</v>
      </c>
      <c r="F165" s="9" t="s">
        <v>275</v>
      </c>
      <c r="G165" s="5" t="s">
        <v>28</v>
      </c>
      <c r="H165" s="7" t="str">
        <f t="shared" si="66"/>
        <v>Prudencio Gonzalez</v>
      </c>
      <c r="I165" s="8">
        <f t="shared" si="67"/>
        <v>965</v>
      </c>
      <c r="J165" s="8" t="str">
        <f t="shared" si="68"/>
        <v>Pergamino</v>
      </c>
      <c r="K165" s="8">
        <f t="shared" si="69"/>
        <v>2477</v>
      </c>
      <c r="L165" s="8">
        <f t="shared" si="70"/>
        <v>518392</v>
      </c>
      <c r="M165" s="8" t="str">
        <f t="shared" si="71"/>
        <v>https://www.facebook.com/ricardojhaddad/?ref=br_rs</v>
      </c>
      <c r="N165" s="8">
        <f t="shared" si="72"/>
        <v>-33.900309700000001</v>
      </c>
      <c r="O165" s="8">
        <f t="shared" si="73"/>
        <v>-60.568165700000002</v>
      </c>
      <c r="P165" s="5" t="s">
        <v>19</v>
      </c>
      <c r="Q165" s="6"/>
      <c r="R165" s="6"/>
    </row>
    <row r="166" spans="1:26" s="1" customFormat="1" hidden="1" x14ac:dyDescent="0.25">
      <c r="A166" s="14">
        <v>2018</v>
      </c>
      <c r="B166" s="5" t="s">
        <v>272</v>
      </c>
      <c r="C166" s="3">
        <v>43224</v>
      </c>
      <c r="D166" s="4">
        <f t="shared" si="74"/>
        <v>5</v>
      </c>
      <c r="E166" s="5">
        <v>23</v>
      </c>
      <c r="F166" s="13" t="s">
        <v>276</v>
      </c>
      <c r="G166" s="13" t="s">
        <v>44</v>
      </c>
      <c r="H166" s="7" t="str">
        <f t="shared" si="66"/>
        <v>Alvear</v>
      </c>
      <c r="I166" s="8" t="str">
        <f t="shared" si="67"/>
        <v>1545</v>
      </c>
      <c r="J166" s="8" t="str">
        <f t="shared" si="68"/>
        <v>Pergamino</v>
      </c>
      <c r="K166" s="8">
        <f t="shared" si="69"/>
        <v>2477</v>
      </c>
      <c r="L166" s="8" t="str">
        <f t="shared" si="70"/>
        <v>331571</v>
      </c>
      <c r="M166" s="8" t="str">
        <f t="shared" si="71"/>
        <v>https://www.facebook.com/DonPedroConEspinas/</v>
      </c>
      <c r="N166" s="8">
        <f t="shared" si="72"/>
        <v>-33.903815299999998</v>
      </c>
      <c r="O166" s="8">
        <f t="shared" si="73"/>
        <v>-60.5767138</v>
      </c>
      <c r="P166" s="5" t="s">
        <v>19</v>
      </c>
      <c r="Q166" s="6"/>
      <c r="R166" s="6"/>
    </row>
    <row r="167" spans="1:26" s="1" customFormat="1" hidden="1" x14ac:dyDescent="0.25">
      <c r="A167" s="14">
        <v>2018</v>
      </c>
      <c r="B167" s="5" t="s">
        <v>272</v>
      </c>
      <c r="C167" s="3">
        <v>43225</v>
      </c>
      <c r="D167" s="4">
        <f t="shared" si="74"/>
        <v>5</v>
      </c>
      <c r="E167" s="10">
        <v>22</v>
      </c>
      <c r="F167" s="10" t="s">
        <v>277</v>
      </c>
      <c r="G167" s="10" t="s">
        <v>111</v>
      </c>
      <c r="H167" s="7" t="str">
        <f t="shared" si="66"/>
        <v>Alsina</v>
      </c>
      <c r="I167" s="8" t="str">
        <f t="shared" si="67"/>
        <v>530</v>
      </c>
      <c r="J167" s="8" t="str">
        <f t="shared" si="68"/>
        <v>Pergamino</v>
      </c>
      <c r="K167" s="8">
        <f t="shared" si="69"/>
        <v>2477</v>
      </c>
      <c r="L167" s="8" t="str">
        <f t="shared" si="70"/>
        <v>416600</v>
      </c>
      <c r="M167" s="8" t="str">
        <f t="shared" si="71"/>
        <v>https://www.facebook.com/TeatroMunicipalPergamino/</v>
      </c>
      <c r="N167" s="8">
        <f t="shared" si="72"/>
        <v>-33.889952282000003</v>
      </c>
      <c r="O167" s="8">
        <f t="shared" si="73"/>
        <v>-60.570046374999997</v>
      </c>
      <c r="P167" s="5" t="s">
        <v>29</v>
      </c>
      <c r="Q167" s="6"/>
      <c r="R167" s="6"/>
    </row>
    <row r="168" spans="1:26" s="1" customFormat="1" ht="30" hidden="1" x14ac:dyDescent="0.25">
      <c r="A168" s="14">
        <v>2018</v>
      </c>
      <c r="B168" s="5" t="s">
        <v>272</v>
      </c>
      <c r="C168" s="3">
        <v>43225</v>
      </c>
      <c r="D168" s="4">
        <f t="shared" si="74"/>
        <v>5</v>
      </c>
      <c r="E168" s="10">
        <v>22</v>
      </c>
      <c r="F168" s="10" t="s">
        <v>278</v>
      </c>
      <c r="G168" s="5" t="s">
        <v>28</v>
      </c>
      <c r="H168" s="7" t="str">
        <f t="shared" si="66"/>
        <v>Prudencio Gonzalez</v>
      </c>
      <c r="I168" s="8">
        <f t="shared" si="67"/>
        <v>965</v>
      </c>
      <c r="J168" s="8" t="str">
        <f t="shared" si="68"/>
        <v>Pergamino</v>
      </c>
      <c r="K168" s="8">
        <f t="shared" si="69"/>
        <v>2477</v>
      </c>
      <c r="L168" s="8">
        <f t="shared" si="70"/>
        <v>518392</v>
      </c>
      <c r="M168" s="8" t="str">
        <f t="shared" si="71"/>
        <v>https://www.facebook.com/ricardojhaddad/?ref=br_rs</v>
      </c>
      <c r="N168" s="8">
        <f t="shared" si="72"/>
        <v>-33.900309700000001</v>
      </c>
      <c r="O168" s="8">
        <f t="shared" si="73"/>
        <v>-60.568165700000002</v>
      </c>
      <c r="P168" s="5" t="s">
        <v>19</v>
      </c>
      <c r="Q168" s="6"/>
      <c r="R168" s="6"/>
    </row>
    <row r="169" spans="1:26" s="1" customFormat="1" hidden="1" x14ac:dyDescent="0.25">
      <c r="A169" s="14">
        <v>2018</v>
      </c>
      <c r="B169" s="5" t="s">
        <v>272</v>
      </c>
      <c r="C169" s="23">
        <v>43226</v>
      </c>
      <c r="D169" s="4">
        <f t="shared" si="74"/>
        <v>5</v>
      </c>
      <c r="E169" s="13">
        <v>19</v>
      </c>
      <c r="F169" s="13" t="s">
        <v>279</v>
      </c>
      <c r="G169" s="10" t="s">
        <v>111</v>
      </c>
      <c r="H169" s="7" t="str">
        <f t="shared" si="66"/>
        <v>Alsina</v>
      </c>
      <c r="I169" s="8" t="str">
        <f t="shared" si="67"/>
        <v>530</v>
      </c>
      <c r="J169" s="8" t="str">
        <f t="shared" si="68"/>
        <v>Pergamino</v>
      </c>
      <c r="K169" s="8">
        <f t="shared" si="69"/>
        <v>2477</v>
      </c>
      <c r="L169" s="8" t="str">
        <f t="shared" si="70"/>
        <v>416600</v>
      </c>
      <c r="M169" s="8" t="str">
        <f t="shared" si="71"/>
        <v>https://www.facebook.com/TeatroMunicipalPergamino/</v>
      </c>
      <c r="N169" s="8">
        <f t="shared" si="72"/>
        <v>-33.889952282000003</v>
      </c>
      <c r="O169" s="8">
        <f t="shared" si="73"/>
        <v>-60.570046374999997</v>
      </c>
      <c r="P169" s="5" t="s">
        <v>29</v>
      </c>
      <c r="Q169" s="6"/>
      <c r="R169" s="6"/>
    </row>
    <row r="170" spans="1:26" s="1" customFormat="1" hidden="1" x14ac:dyDescent="0.25">
      <c r="A170" s="14">
        <v>2018</v>
      </c>
      <c r="B170" s="5" t="s">
        <v>272</v>
      </c>
      <c r="C170" s="23">
        <v>43226</v>
      </c>
      <c r="D170" s="4">
        <f t="shared" si="74"/>
        <v>5</v>
      </c>
      <c r="E170" s="13">
        <v>20</v>
      </c>
      <c r="F170" s="13" t="s">
        <v>243</v>
      </c>
      <c r="G170" s="13" t="s">
        <v>78</v>
      </c>
      <c r="H170" s="7" t="str">
        <f t="shared" si="66"/>
        <v>Guido</v>
      </c>
      <c r="I170" s="8" t="str">
        <f t="shared" si="67"/>
        <v>722</v>
      </c>
      <c r="J170" s="8" t="str">
        <f t="shared" si="68"/>
        <v>Pergamino</v>
      </c>
      <c r="K170" s="8">
        <f t="shared" si="69"/>
        <v>2477</v>
      </c>
      <c r="L170" s="8" t="str">
        <f t="shared" si="70"/>
        <v>413333</v>
      </c>
      <c r="M170" s="8" t="str">
        <f t="shared" si="71"/>
        <v>https://www.facebook.com/EspacioGAE/</v>
      </c>
      <c r="N170" s="8">
        <f t="shared" si="72"/>
        <v>-33.886925257999998</v>
      </c>
      <c r="O170" s="8">
        <f t="shared" si="73"/>
        <v>-60.570585336999997</v>
      </c>
      <c r="P170" s="5" t="s">
        <v>19</v>
      </c>
    </row>
    <row r="171" spans="1:26" hidden="1" x14ac:dyDescent="0.25">
      <c r="A171" s="14">
        <v>2018</v>
      </c>
      <c r="B171" s="14" t="s">
        <v>280</v>
      </c>
      <c r="C171" s="22" t="s">
        <v>281</v>
      </c>
      <c r="D171" s="4">
        <f t="shared" si="74"/>
        <v>5</v>
      </c>
      <c r="E171" s="14" t="s">
        <v>137</v>
      </c>
      <c r="F171" s="14" t="s">
        <v>282</v>
      </c>
      <c r="G171" s="14" t="s">
        <v>47</v>
      </c>
      <c r="H171" s="7" t="str">
        <f t="shared" si="66"/>
        <v>Gral Paz</v>
      </c>
      <c r="I171" s="8">
        <f t="shared" si="67"/>
        <v>600</v>
      </c>
      <c r="J171" s="8" t="str">
        <f t="shared" si="68"/>
        <v>Pergamino</v>
      </c>
      <c r="K171" s="8">
        <f t="shared" si="69"/>
        <v>2477</v>
      </c>
      <c r="L171" s="8" t="str">
        <f t="shared" si="70"/>
        <v>411099</v>
      </c>
      <c r="M171" s="8" t="str">
        <f t="shared" si="71"/>
        <v>https://www.facebook.com/fundacioncasadelaculturapergamino/</v>
      </c>
      <c r="N171" s="8">
        <f t="shared" si="72"/>
        <v>-33.899078641999999</v>
      </c>
      <c r="O171" s="8">
        <f t="shared" si="73"/>
        <v>-60.575558661000002</v>
      </c>
      <c r="P171" s="5" t="s">
        <v>19</v>
      </c>
      <c r="Z171" s="1"/>
    </row>
    <row r="172" spans="1:26" hidden="1" x14ac:dyDescent="0.25">
      <c r="A172" s="14">
        <v>2018</v>
      </c>
      <c r="B172" s="14" t="s">
        <v>280</v>
      </c>
      <c r="C172" s="22" t="s">
        <v>281</v>
      </c>
      <c r="D172" s="4">
        <f t="shared" si="74"/>
        <v>5</v>
      </c>
      <c r="E172" s="14" t="s">
        <v>132</v>
      </c>
      <c r="F172" s="14" t="s">
        <v>283</v>
      </c>
      <c r="G172" s="14" t="s">
        <v>22</v>
      </c>
      <c r="H172" s="7" t="str">
        <f t="shared" si="66"/>
        <v>Azcuenaga</v>
      </c>
      <c r="I172" s="8" t="str">
        <f t="shared" si="67"/>
        <v>365</v>
      </c>
      <c r="J172" s="8" t="str">
        <f t="shared" si="68"/>
        <v>Pergamino</v>
      </c>
      <c r="K172" s="8">
        <f t="shared" si="69"/>
        <v>2477</v>
      </c>
      <c r="L172" s="8" t="str">
        <f t="shared" si="70"/>
        <v>640064</v>
      </c>
      <c r="M172" s="8" t="str">
        <f t="shared" si="71"/>
        <v>https://www.facebook.com/bowling.pergamino/</v>
      </c>
      <c r="N172" s="8">
        <f t="shared" si="72"/>
        <v>-33.894314657999999</v>
      </c>
      <c r="O172" s="8">
        <f t="shared" si="73"/>
        <v>-60.566910772999996</v>
      </c>
      <c r="P172" s="5" t="s">
        <v>19</v>
      </c>
    </row>
    <row r="173" spans="1:26" ht="30" hidden="1" x14ac:dyDescent="0.25">
      <c r="A173" s="14">
        <v>2018</v>
      </c>
      <c r="B173" s="14" t="s">
        <v>280</v>
      </c>
      <c r="C173" s="22" t="s">
        <v>281</v>
      </c>
      <c r="D173" s="4">
        <f t="shared" si="74"/>
        <v>5</v>
      </c>
      <c r="E173" s="14" t="s">
        <v>132</v>
      </c>
      <c r="F173" s="14" t="s">
        <v>284</v>
      </c>
      <c r="G173" s="14" t="s">
        <v>33</v>
      </c>
      <c r="H173" s="7" t="str">
        <f t="shared" si="66"/>
        <v>Lorenzo Moreno</v>
      </c>
      <c r="I173" s="8" t="str">
        <f t="shared" si="67"/>
        <v>982</v>
      </c>
      <c r="J173" s="8" t="str">
        <f t="shared" si="68"/>
        <v>Pergamino</v>
      </c>
      <c r="K173" s="8">
        <f t="shared" si="69"/>
        <v>2477</v>
      </c>
      <c r="L173" s="8" t="str">
        <f t="shared" si="70"/>
        <v>412668</v>
      </c>
      <c r="M173" s="8" t="str">
        <f t="shared" si="71"/>
        <v>https://www.facebook.com/florentino.bar/</v>
      </c>
      <c r="N173" s="8">
        <f t="shared" si="72"/>
        <v>-33.900157634000003</v>
      </c>
      <c r="O173" s="8">
        <f t="shared" si="73"/>
        <v>-60.566681676000002</v>
      </c>
      <c r="P173" s="5" t="s">
        <v>19</v>
      </c>
    </row>
    <row r="174" spans="1:26" hidden="1" x14ac:dyDescent="0.25">
      <c r="A174" s="14">
        <v>2018</v>
      </c>
      <c r="B174" s="14" t="s">
        <v>280</v>
      </c>
      <c r="C174" s="22" t="s">
        <v>281</v>
      </c>
      <c r="D174" s="4">
        <f t="shared" si="74"/>
        <v>5</v>
      </c>
      <c r="E174" s="14" t="s">
        <v>132</v>
      </c>
      <c r="F174" s="14" t="s">
        <v>285</v>
      </c>
      <c r="G174" s="12" t="s">
        <v>37</v>
      </c>
      <c r="H174" s="7" t="str">
        <f t="shared" si="66"/>
        <v>Pinto</v>
      </c>
      <c r="I174" s="8">
        <f t="shared" si="67"/>
        <v>719</v>
      </c>
      <c r="J174" s="8" t="str">
        <f t="shared" si="68"/>
        <v>Pergamino</v>
      </c>
      <c r="K174" s="8">
        <f t="shared" si="69"/>
        <v>2477</v>
      </c>
      <c r="L174" s="8">
        <f t="shared" si="70"/>
        <v>502252</v>
      </c>
      <c r="M174" s="8" t="str">
        <f t="shared" si="71"/>
        <v>https://www.facebook.com/pintopinta719/</v>
      </c>
      <c r="N174" s="8">
        <f t="shared" si="72"/>
        <v>-33.891354</v>
      </c>
      <c r="O174" s="8">
        <f t="shared" si="73"/>
        <v>-60.575522100000001</v>
      </c>
      <c r="P174" s="5" t="s">
        <v>19</v>
      </c>
    </row>
    <row r="175" spans="1:26" ht="30" hidden="1" x14ac:dyDescent="0.25">
      <c r="A175" s="14">
        <v>2018</v>
      </c>
      <c r="B175" s="14" t="s">
        <v>280</v>
      </c>
      <c r="C175" s="22" t="s">
        <v>286</v>
      </c>
      <c r="D175" s="4">
        <f t="shared" si="74"/>
        <v>5</v>
      </c>
      <c r="E175" s="14" t="s">
        <v>262</v>
      </c>
      <c r="F175" s="14" t="s">
        <v>287</v>
      </c>
      <c r="G175" s="14" t="s">
        <v>80</v>
      </c>
      <c r="H175" s="7" t="str">
        <f t="shared" si="66"/>
        <v>España</v>
      </c>
      <c r="I175" s="8">
        <f t="shared" si="67"/>
        <v>200</v>
      </c>
      <c r="J175" s="8" t="str">
        <f t="shared" si="68"/>
        <v>Pergamino</v>
      </c>
      <c r="K175" s="8">
        <f t="shared" si="69"/>
        <v>0</v>
      </c>
      <c r="L175" s="8">
        <f t="shared" si="70"/>
        <v>0</v>
      </c>
      <c r="M175" s="8">
        <f t="shared" si="71"/>
        <v>0</v>
      </c>
      <c r="N175" s="8">
        <f t="shared" si="72"/>
        <v>-33.898939200000001</v>
      </c>
      <c r="O175" s="8">
        <f t="shared" si="73"/>
        <v>-60.5779876</v>
      </c>
      <c r="P175" s="5" t="s">
        <v>23</v>
      </c>
    </row>
    <row r="176" spans="1:26" hidden="1" x14ac:dyDescent="0.25">
      <c r="A176" s="14">
        <v>2018</v>
      </c>
      <c r="B176" s="14" t="s">
        <v>280</v>
      </c>
      <c r="C176" s="22" t="s">
        <v>286</v>
      </c>
      <c r="D176" s="4">
        <f t="shared" si="74"/>
        <v>5</v>
      </c>
      <c r="E176" s="14" t="s">
        <v>225</v>
      </c>
      <c r="F176" s="14" t="s">
        <v>288</v>
      </c>
      <c r="G176" s="14" t="s">
        <v>78</v>
      </c>
      <c r="H176" s="7" t="str">
        <f t="shared" si="66"/>
        <v>Guido</v>
      </c>
      <c r="I176" s="8" t="str">
        <f t="shared" si="67"/>
        <v>722</v>
      </c>
      <c r="J176" s="8" t="str">
        <f t="shared" si="68"/>
        <v>Pergamino</v>
      </c>
      <c r="K176" s="8">
        <f t="shared" si="69"/>
        <v>2477</v>
      </c>
      <c r="L176" s="8" t="str">
        <f t="shared" si="70"/>
        <v>413333</v>
      </c>
      <c r="M176" s="8" t="str">
        <f t="shared" si="71"/>
        <v>https://www.facebook.com/EspacioGAE/</v>
      </c>
      <c r="N176" s="8">
        <f t="shared" si="72"/>
        <v>-33.886925257999998</v>
      </c>
      <c r="O176" s="8">
        <f t="shared" si="73"/>
        <v>-60.570585336999997</v>
      </c>
      <c r="P176" s="5" t="s">
        <v>19</v>
      </c>
    </row>
    <row r="177" spans="1:16" ht="30" hidden="1" x14ac:dyDescent="0.25">
      <c r="A177" s="14">
        <v>2018</v>
      </c>
      <c r="B177" s="14" t="s">
        <v>280</v>
      </c>
      <c r="C177" s="22" t="s">
        <v>286</v>
      </c>
      <c r="D177" s="4">
        <f t="shared" si="74"/>
        <v>5</v>
      </c>
      <c r="E177" s="14" t="s">
        <v>132</v>
      </c>
      <c r="F177" s="14" t="s">
        <v>289</v>
      </c>
      <c r="G177" s="14" t="s">
        <v>33</v>
      </c>
      <c r="H177" s="7" t="str">
        <f t="shared" si="66"/>
        <v>Lorenzo Moreno</v>
      </c>
      <c r="I177" s="8" t="str">
        <f t="shared" si="67"/>
        <v>982</v>
      </c>
      <c r="J177" s="8" t="str">
        <f t="shared" si="68"/>
        <v>Pergamino</v>
      </c>
      <c r="K177" s="8">
        <f t="shared" si="69"/>
        <v>2477</v>
      </c>
      <c r="L177" s="8" t="str">
        <f t="shared" si="70"/>
        <v>412668</v>
      </c>
      <c r="M177" s="8" t="str">
        <f t="shared" si="71"/>
        <v>https://www.facebook.com/florentino.bar/</v>
      </c>
      <c r="N177" s="8">
        <f t="shared" si="72"/>
        <v>-33.900157634000003</v>
      </c>
      <c r="O177" s="8">
        <f t="shared" si="73"/>
        <v>-60.566681676000002</v>
      </c>
      <c r="P177" s="5" t="s">
        <v>19</v>
      </c>
    </row>
    <row r="178" spans="1:16" hidden="1" x14ac:dyDescent="0.25">
      <c r="A178" s="14">
        <v>2018</v>
      </c>
      <c r="B178" s="14" t="s">
        <v>280</v>
      </c>
      <c r="C178" s="22" t="s">
        <v>290</v>
      </c>
      <c r="D178" s="4">
        <f t="shared" si="74"/>
        <v>5</v>
      </c>
      <c r="E178" s="14" t="s">
        <v>291</v>
      </c>
      <c r="F178" s="14" t="s">
        <v>292</v>
      </c>
      <c r="G178" s="14" t="s">
        <v>293</v>
      </c>
      <c r="H178" s="7" t="str">
        <f t="shared" si="66"/>
        <v>Luad Kayad</v>
      </c>
      <c r="I178" s="8">
        <f t="shared" si="67"/>
        <v>0</v>
      </c>
      <c r="J178" s="8" t="str">
        <f t="shared" si="68"/>
        <v>Pergamino</v>
      </c>
      <c r="K178" s="8">
        <f t="shared" si="69"/>
        <v>0</v>
      </c>
      <c r="L178" s="8">
        <f t="shared" si="70"/>
        <v>0</v>
      </c>
      <c r="M178" s="8">
        <f t="shared" si="71"/>
        <v>0</v>
      </c>
      <c r="N178" s="8">
        <f t="shared" si="72"/>
        <v>0</v>
      </c>
      <c r="O178" s="8">
        <f t="shared" si="73"/>
        <v>0</v>
      </c>
      <c r="P178" s="5" t="s">
        <v>19</v>
      </c>
    </row>
    <row r="179" spans="1:16" ht="30" hidden="1" x14ac:dyDescent="0.25">
      <c r="A179" s="14">
        <v>2018</v>
      </c>
      <c r="B179" s="14" t="s">
        <v>280</v>
      </c>
      <c r="C179" s="22" t="s">
        <v>290</v>
      </c>
      <c r="D179" s="4">
        <f t="shared" si="74"/>
        <v>5</v>
      </c>
      <c r="E179" s="14" t="s">
        <v>225</v>
      </c>
      <c r="F179" s="14" t="s">
        <v>294</v>
      </c>
      <c r="G179" s="14" t="s">
        <v>33</v>
      </c>
      <c r="H179" s="7" t="str">
        <f t="shared" si="66"/>
        <v>Lorenzo Moreno</v>
      </c>
      <c r="I179" s="8" t="str">
        <f t="shared" si="67"/>
        <v>982</v>
      </c>
      <c r="J179" s="8" t="str">
        <f t="shared" si="68"/>
        <v>Pergamino</v>
      </c>
      <c r="K179" s="8">
        <f t="shared" si="69"/>
        <v>2477</v>
      </c>
      <c r="L179" s="8" t="str">
        <f t="shared" si="70"/>
        <v>412668</v>
      </c>
      <c r="M179" s="8" t="str">
        <f t="shared" si="71"/>
        <v>https://www.facebook.com/florentino.bar/</v>
      </c>
      <c r="N179" s="8">
        <f t="shared" si="72"/>
        <v>-33.900157634000003</v>
      </c>
      <c r="O179" s="8">
        <f t="shared" si="73"/>
        <v>-60.566681676000002</v>
      </c>
      <c r="P179" s="5" t="s">
        <v>19</v>
      </c>
    </row>
    <row r="180" spans="1:16" ht="30" hidden="1" x14ac:dyDescent="0.25">
      <c r="A180" s="14">
        <v>2018</v>
      </c>
      <c r="B180" s="14" t="s">
        <v>295</v>
      </c>
      <c r="C180" s="22" t="s">
        <v>296</v>
      </c>
      <c r="D180" s="4">
        <f t="shared" si="74"/>
        <v>5</v>
      </c>
      <c r="E180" s="14" t="s">
        <v>297</v>
      </c>
      <c r="F180" s="14" t="s">
        <v>298</v>
      </c>
      <c r="G180" s="14" t="s">
        <v>53</v>
      </c>
      <c r="H180" s="7" t="str">
        <f t="shared" si="66"/>
        <v>Alsina</v>
      </c>
      <c r="I180" s="8" t="str">
        <f t="shared" si="67"/>
        <v>421</v>
      </c>
      <c r="J180" s="8" t="str">
        <f t="shared" si="68"/>
        <v>Pergamino</v>
      </c>
      <c r="K180" s="8">
        <f t="shared" si="69"/>
        <v>2477</v>
      </c>
      <c r="L180" s="8" t="str">
        <f t="shared" si="70"/>
        <v>412374</v>
      </c>
      <c r="M180" s="8" t="str">
        <f t="shared" si="71"/>
        <v>https://www.facebook.com/museopergamino/</v>
      </c>
      <c r="N180" s="8">
        <f t="shared" si="72"/>
        <v>-33.889887301000002</v>
      </c>
      <c r="O180" s="8">
        <f t="shared" si="73"/>
        <v>-60.568698234999999</v>
      </c>
      <c r="P180" s="5" t="s">
        <v>23</v>
      </c>
    </row>
    <row r="181" spans="1:16" hidden="1" x14ac:dyDescent="0.25">
      <c r="A181" s="14">
        <v>2018</v>
      </c>
      <c r="B181" s="14" t="s">
        <v>295</v>
      </c>
      <c r="C181" s="22" t="s">
        <v>296</v>
      </c>
      <c r="D181" s="4">
        <f t="shared" si="74"/>
        <v>5</v>
      </c>
      <c r="E181" s="14" t="s">
        <v>297</v>
      </c>
      <c r="F181" s="14" t="s">
        <v>298</v>
      </c>
      <c r="G181" s="14" t="s">
        <v>26</v>
      </c>
      <c r="H181" s="7" t="str">
        <f t="shared" si="66"/>
        <v>Alsina</v>
      </c>
      <c r="I181" s="8" t="str">
        <f t="shared" si="67"/>
        <v>205</v>
      </c>
      <c r="J181" s="8" t="str">
        <f t="shared" si="68"/>
        <v>Pergamino</v>
      </c>
      <c r="K181" s="8">
        <f t="shared" si="69"/>
        <v>2477</v>
      </c>
      <c r="L181" s="8" t="str">
        <f t="shared" si="70"/>
        <v>431020</v>
      </c>
      <c r="M181" s="8" t="str">
        <f t="shared" si="71"/>
        <v>https://www.facebook.com/Museo-Apref-Pergamino-1612385522319448/</v>
      </c>
      <c r="N181" s="8">
        <f t="shared" si="72"/>
        <v>-33.890681504</v>
      </c>
      <c r="O181" s="8">
        <f t="shared" si="73"/>
        <v>-60.566680374000001</v>
      </c>
      <c r="P181" s="5" t="s">
        <v>29</v>
      </c>
    </row>
    <row r="182" spans="1:16" hidden="1" x14ac:dyDescent="0.25">
      <c r="A182" s="14">
        <v>2018</v>
      </c>
      <c r="B182" s="14" t="s">
        <v>295</v>
      </c>
      <c r="C182" s="22" t="s">
        <v>296</v>
      </c>
      <c r="D182" s="4">
        <f t="shared" si="74"/>
        <v>5</v>
      </c>
      <c r="E182" s="14" t="s">
        <v>297</v>
      </c>
      <c r="F182" s="14" t="s">
        <v>298</v>
      </c>
      <c r="G182" s="14" t="s">
        <v>232</v>
      </c>
      <c r="H182" s="7" t="str">
        <f t="shared" si="66"/>
        <v>Italia</v>
      </c>
      <c r="I182" s="8" t="str">
        <f t="shared" si="67"/>
        <v>548</v>
      </c>
      <c r="J182" s="8" t="str">
        <f t="shared" si="68"/>
        <v>Pergamino</v>
      </c>
      <c r="K182" s="8">
        <f t="shared" si="69"/>
        <v>2477</v>
      </c>
      <c r="L182" s="8" t="str">
        <f t="shared" si="70"/>
        <v>426437</v>
      </c>
      <c r="M182" s="8" t="str">
        <f t="shared" si="71"/>
        <v>https://www.facebook.com/fortin.pergamino/</v>
      </c>
      <c r="N182" s="8">
        <f t="shared" si="72"/>
        <v>-33.893313999999997</v>
      </c>
      <c r="O182" s="8">
        <f t="shared" si="73"/>
        <v>-60.576074400000003</v>
      </c>
      <c r="P182" s="5" t="s">
        <v>19</v>
      </c>
    </row>
    <row r="183" spans="1:16" hidden="1" x14ac:dyDescent="0.25">
      <c r="A183" s="14">
        <v>2018</v>
      </c>
      <c r="B183" s="14" t="s">
        <v>295</v>
      </c>
      <c r="C183" s="22" t="s">
        <v>296</v>
      </c>
      <c r="D183" s="4">
        <f t="shared" si="74"/>
        <v>5</v>
      </c>
      <c r="E183" s="14" t="s">
        <v>218</v>
      </c>
      <c r="F183" s="14" t="s">
        <v>299</v>
      </c>
      <c r="G183" s="10" t="s">
        <v>300</v>
      </c>
      <c r="H183" s="7" t="str">
        <f t="shared" si="66"/>
        <v>9 de Julio</v>
      </c>
      <c r="I183" s="8">
        <f t="shared" si="67"/>
        <v>967</v>
      </c>
      <c r="J183" s="8" t="str">
        <f t="shared" si="68"/>
        <v>Pergamino</v>
      </c>
      <c r="K183" s="8">
        <f t="shared" si="69"/>
        <v>0</v>
      </c>
      <c r="L183" s="8">
        <f t="shared" si="70"/>
        <v>0</v>
      </c>
      <c r="M183" s="8">
        <f t="shared" si="71"/>
        <v>0</v>
      </c>
      <c r="N183" s="8">
        <f t="shared" si="72"/>
        <v>-33.895369500000001</v>
      </c>
      <c r="O183" s="8">
        <f t="shared" si="73"/>
        <v>-60.577905700000002</v>
      </c>
      <c r="P183" s="5" t="s">
        <v>19</v>
      </c>
    </row>
    <row r="184" spans="1:16" hidden="1" x14ac:dyDescent="0.25">
      <c r="A184" s="14">
        <v>2018</v>
      </c>
      <c r="B184" s="14" t="s">
        <v>295</v>
      </c>
      <c r="C184" s="22" t="s">
        <v>296</v>
      </c>
      <c r="D184" s="4">
        <f t="shared" si="74"/>
        <v>5</v>
      </c>
      <c r="E184" s="14" t="s">
        <v>137</v>
      </c>
      <c r="F184" s="14" t="s">
        <v>301</v>
      </c>
      <c r="G184" s="14" t="s">
        <v>109</v>
      </c>
      <c r="H184" s="7" t="str">
        <f t="shared" si="66"/>
        <v>Echevarría</v>
      </c>
      <c r="I184" s="8" t="str">
        <f t="shared" si="67"/>
        <v>555</v>
      </c>
      <c r="J184" s="8" t="str">
        <f t="shared" si="68"/>
        <v>Pergamino</v>
      </c>
      <c r="K184" s="8">
        <f t="shared" si="69"/>
        <v>2477</v>
      </c>
      <c r="L184" s="8" t="str">
        <f t="shared" si="70"/>
        <v>668417</v>
      </c>
      <c r="M184" s="8" t="str">
        <f t="shared" si="71"/>
        <v>https://www.facebook.com/MercadoDeArtePergamino/</v>
      </c>
      <c r="N184" s="8">
        <f t="shared" si="72"/>
        <v>-33.891265701999998</v>
      </c>
      <c r="O184" s="8">
        <f t="shared" si="73"/>
        <v>-60.570923249000003</v>
      </c>
      <c r="P184" s="5" t="s">
        <v>29</v>
      </c>
    </row>
    <row r="185" spans="1:16" hidden="1" x14ac:dyDescent="0.25">
      <c r="A185" s="14">
        <v>2018</v>
      </c>
      <c r="B185" s="14" t="s">
        <v>295</v>
      </c>
      <c r="C185" s="22" t="s">
        <v>296</v>
      </c>
      <c r="D185" s="4">
        <f t="shared" si="74"/>
        <v>5</v>
      </c>
      <c r="E185" s="14" t="s">
        <v>302</v>
      </c>
      <c r="F185" s="14" t="s">
        <v>303</v>
      </c>
      <c r="G185" s="14" t="s">
        <v>95</v>
      </c>
      <c r="H185" s="7" t="str">
        <f t="shared" si="66"/>
        <v>General Paz</v>
      </c>
      <c r="I185" s="8">
        <f t="shared" si="67"/>
        <v>621</v>
      </c>
      <c r="J185" s="8" t="str">
        <f t="shared" si="68"/>
        <v>Pergamino</v>
      </c>
      <c r="K185" s="8">
        <f t="shared" si="69"/>
        <v>2477</v>
      </c>
      <c r="L185" s="8">
        <f t="shared" si="70"/>
        <v>590028</v>
      </c>
      <c r="M185" s="8" t="str">
        <f t="shared" si="71"/>
        <v>https://www.facebook.com/barRUINsur/?fref=mentions</v>
      </c>
      <c r="N185" s="8">
        <f t="shared" si="72"/>
        <v>-33.898871</v>
      </c>
      <c r="O185" s="8">
        <f t="shared" si="73"/>
        <v>-60.577704599999997</v>
      </c>
      <c r="P185" s="5" t="s">
        <v>19</v>
      </c>
    </row>
    <row r="186" spans="1:16" hidden="1" x14ac:dyDescent="0.25">
      <c r="A186" s="14">
        <v>2018</v>
      </c>
      <c r="B186" s="14" t="s">
        <v>295</v>
      </c>
      <c r="C186" s="22" t="s">
        <v>296</v>
      </c>
      <c r="D186" s="4">
        <f t="shared" si="74"/>
        <v>5</v>
      </c>
      <c r="E186" s="14" t="s">
        <v>304</v>
      </c>
      <c r="F186" s="14" t="s">
        <v>305</v>
      </c>
      <c r="G186" s="14" t="s">
        <v>111</v>
      </c>
      <c r="H186" s="7" t="str">
        <f t="shared" si="66"/>
        <v>Alsina</v>
      </c>
      <c r="I186" s="8" t="str">
        <f t="shared" si="67"/>
        <v>530</v>
      </c>
      <c r="J186" s="8" t="str">
        <f t="shared" si="68"/>
        <v>Pergamino</v>
      </c>
      <c r="K186" s="8">
        <f t="shared" si="69"/>
        <v>2477</v>
      </c>
      <c r="L186" s="8" t="str">
        <f t="shared" si="70"/>
        <v>416600</v>
      </c>
      <c r="M186" s="8" t="str">
        <f t="shared" si="71"/>
        <v>https://www.facebook.com/TeatroMunicipalPergamino/</v>
      </c>
      <c r="N186" s="8">
        <f t="shared" si="72"/>
        <v>-33.889952282000003</v>
      </c>
      <c r="O186" s="8">
        <f t="shared" si="73"/>
        <v>-60.570046374999997</v>
      </c>
      <c r="P186" s="5" t="s">
        <v>29</v>
      </c>
    </row>
    <row r="187" spans="1:16" hidden="1" x14ac:dyDescent="0.25">
      <c r="A187" s="14">
        <v>2018</v>
      </c>
      <c r="B187" s="14" t="s">
        <v>295</v>
      </c>
      <c r="C187" s="22" t="s">
        <v>296</v>
      </c>
      <c r="D187" s="4">
        <f t="shared" si="74"/>
        <v>5</v>
      </c>
      <c r="E187" s="14" t="s">
        <v>256</v>
      </c>
      <c r="F187" s="14" t="s">
        <v>306</v>
      </c>
      <c r="G187" s="14" t="s">
        <v>49</v>
      </c>
      <c r="H187" s="7" t="str">
        <f t="shared" si="66"/>
        <v>Pinto</v>
      </c>
      <c r="I187" s="8" t="str">
        <f t="shared" si="67"/>
        <v>918</v>
      </c>
      <c r="J187" s="8" t="str">
        <f t="shared" si="68"/>
        <v>Pergamino</v>
      </c>
      <c r="K187" s="8">
        <f t="shared" si="69"/>
        <v>2477</v>
      </c>
      <c r="L187" s="8" t="str">
        <f t="shared" si="70"/>
        <v>357537</v>
      </c>
      <c r="M187" s="8" t="str">
        <f t="shared" si="71"/>
        <v>https://www.facebook.com/habemustheatrum/</v>
      </c>
      <c r="N187" s="8">
        <f t="shared" si="72"/>
        <v>-33.890657251</v>
      </c>
      <c r="O187" s="8">
        <f t="shared" si="73"/>
        <v>-60.575283298999999</v>
      </c>
      <c r="P187" s="5" t="s">
        <v>19</v>
      </c>
    </row>
    <row r="188" spans="1:16" hidden="1" x14ac:dyDescent="0.25">
      <c r="A188" s="14">
        <v>2018</v>
      </c>
      <c r="B188" s="14" t="s">
        <v>295</v>
      </c>
      <c r="C188" s="22" t="s">
        <v>296</v>
      </c>
      <c r="D188" s="4">
        <f t="shared" si="74"/>
        <v>5</v>
      </c>
      <c r="E188" s="14" t="s">
        <v>132</v>
      </c>
      <c r="F188" s="14" t="s">
        <v>307</v>
      </c>
      <c r="G188" s="14" t="s">
        <v>18</v>
      </c>
      <c r="H188" s="7" t="str">
        <f t="shared" si="66"/>
        <v>Alsina</v>
      </c>
      <c r="I188" s="8" t="str">
        <f t="shared" si="67"/>
        <v>950</v>
      </c>
      <c r="J188" s="8" t="str">
        <f t="shared" si="68"/>
        <v>Pergamino</v>
      </c>
      <c r="K188" s="8">
        <f t="shared" si="69"/>
        <v>2477</v>
      </c>
      <c r="L188" s="8" t="str">
        <f t="shared" si="70"/>
        <v>433580</v>
      </c>
      <c r="M188" s="8" t="str">
        <f t="shared" si="71"/>
        <v>https://www.facebook.com/casabembapergamino/</v>
      </c>
      <c r="N188" s="8">
        <f t="shared" si="72"/>
        <v>-33.8884227</v>
      </c>
      <c r="O188" s="8">
        <f t="shared" si="73"/>
        <v>-60.574532099999999</v>
      </c>
      <c r="P188" s="5" t="s">
        <v>19</v>
      </c>
    </row>
    <row r="189" spans="1:16" hidden="1" x14ac:dyDescent="0.25">
      <c r="A189" s="14">
        <v>2018</v>
      </c>
      <c r="B189" s="14" t="s">
        <v>295</v>
      </c>
      <c r="C189" s="22" t="s">
        <v>296</v>
      </c>
      <c r="D189" s="4">
        <f t="shared" si="74"/>
        <v>5</v>
      </c>
      <c r="E189" s="14" t="s">
        <v>132</v>
      </c>
      <c r="F189" s="14" t="s">
        <v>308</v>
      </c>
      <c r="G189" s="12" t="s">
        <v>37</v>
      </c>
      <c r="H189" s="7" t="str">
        <f t="shared" si="66"/>
        <v>Pinto</v>
      </c>
      <c r="I189" s="8">
        <f t="shared" si="67"/>
        <v>719</v>
      </c>
      <c r="J189" s="8" t="str">
        <f t="shared" si="68"/>
        <v>Pergamino</v>
      </c>
      <c r="K189" s="8">
        <f t="shared" si="69"/>
        <v>2477</v>
      </c>
      <c r="L189" s="8">
        <f t="shared" si="70"/>
        <v>502252</v>
      </c>
      <c r="M189" s="8" t="str">
        <f t="shared" si="71"/>
        <v>https://www.facebook.com/pintopinta719/</v>
      </c>
      <c r="N189" s="8">
        <f t="shared" si="72"/>
        <v>-33.891354</v>
      </c>
      <c r="O189" s="8">
        <f t="shared" si="73"/>
        <v>-60.575522100000001</v>
      </c>
      <c r="P189" s="5" t="s">
        <v>19</v>
      </c>
    </row>
    <row r="190" spans="1:16" hidden="1" x14ac:dyDescent="0.25">
      <c r="A190" s="14">
        <v>2018</v>
      </c>
      <c r="B190" s="14" t="s">
        <v>295</v>
      </c>
      <c r="C190" s="22" t="s">
        <v>296</v>
      </c>
      <c r="D190" s="4">
        <f t="shared" si="74"/>
        <v>5</v>
      </c>
      <c r="E190" s="14" t="s">
        <v>309</v>
      </c>
      <c r="F190" s="14" t="s">
        <v>310</v>
      </c>
      <c r="G190" s="14" t="s">
        <v>39</v>
      </c>
      <c r="H190" s="7" t="str">
        <f t="shared" si="66"/>
        <v>Dr. Alem</v>
      </c>
      <c r="I190" s="8">
        <f t="shared" si="67"/>
        <v>373</v>
      </c>
      <c r="J190" s="8" t="str">
        <f t="shared" si="68"/>
        <v>Pergamino</v>
      </c>
      <c r="K190" s="8">
        <f t="shared" si="69"/>
        <v>0</v>
      </c>
      <c r="L190" s="8">
        <f t="shared" si="70"/>
        <v>0</v>
      </c>
      <c r="M190" s="8" t="str">
        <f t="shared" si="71"/>
        <v>https://www.facebook.com/zappa.bar.7</v>
      </c>
      <c r="N190" s="8">
        <f t="shared" si="72"/>
        <v>-33.893002199999998</v>
      </c>
      <c r="O190" s="8">
        <f t="shared" si="73"/>
        <v>-60.573340399999999</v>
      </c>
      <c r="P190" s="5" t="s">
        <v>19</v>
      </c>
    </row>
    <row r="191" spans="1:16" ht="30" hidden="1" x14ac:dyDescent="0.25">
      <c r="A191" s="14">
        <v>2018</v>
      </c>
      <c r="B191" s="14" t="s">
        <v>295</v>
      </c>
      <c r="C191" s="22" t="s">
        <v>311</v>
      </c>
      <c r="D191" s="4">
        <f t="shared" si="74"/>
        <v>5</v>
      </c>
      <c r="E191" s="14" t="s">
        <v>312</v>
      </c>
      <c r="F191" s="14" t="s">
        <v>313</v>
      </c>
      <c r="G191" s="14" t="s">
        <v>53</v>
      </c>
      <c r="H191" s="7" t="str">
        <f t="shared" si="66"/>
        <v>Alsina</v>
      </c>
      <c r="I191" s="8" t="str">
        <f t="shared" si="67"/>
        <v>421</v>
      </c>
      <c r="J191" s="8" t="str">
        <f t="shared" si="68"/>
        <v>Pergamino</v>
      </c>
      <c r="K191" s="8">
        <f t="shared" si="69"/>
        <v>2477</v>
      </c>
      <c r="L191" s="8" t="str">
        <f t="shared" si="70"/>
        <v>412374</v>
      </c>
      <c r="M191" s="8" t="str">
        <f t="shared" si="71"/>
        <v>https://www.facebook.com/museopergamino/</v>
      </c>
      <c r="N191" s="8">
        <f t="shared" si="72"/>
        <v>-33.889887301000002</v>
      </c>
      <c r="O191" s="8">
        <f t="shared" si="73"/>
        <v>-60.568698234999999</v>
      </c>
      <c r="P191" s="5" t="s">
        <v>23</v>
      </c>
    </row>
    <row r="192" spans="1:16" hidden="1" x14ac:dyDescent="0.25">
      <c r="A192" s="14">
        <v>2018</v>
      </c>
      <c r="B192" s="14" t="s">
        <v>295</v>
      </c>
      <c r="C192" s="22" t="s">
        <v>311</v>
      </c>
      <c r="D192" s="4">
        <f t="shared" si="74"/>
        <v>5</v>
      </c>
      <c r="E192" s="14" t="s">
        <v>220</v>
      </c>
      <c r="F192" s="14" t="s">
        <v>314</v>
      </c>
      <c r="G192" s="14" t="s">
        <v>111</v>
      </c>
      <c r="H192" s="7" t="str">
        <f t="shared" ref="H192:H254" si="75">VLOOKUP(G192,oferentes,2,FALSE)</f>
        <v>Alsina</v>
      </c>
      <c r="I192" s="8" t="str">
        <f t="shared" ref="I192:I254" si="76">VLOOKUP(G192,oferentes,3,FALSE)</f>
        <v>530</v>
      </c>
      <c r="J192" s="8" t="str">
        <f t="shared" ref="J192:J254" si="77">VLOOKUP(G192,oferentes,4,FALSE)</f>
        <v>Pergamino</v>
      </c>
      <c r="K192" s="8">
        <f t="shared" ref="K192:K254" si="78">VLOOKUP(G192,oferentes,5,FALSE)</f>
        <v>2477</v>
      </c>
      <c r="L192" s="8" t="str">
        <f t="shared" ref="L192:L254" si="79">VLOOKUP(G192,oferentes,6,FALSE)</f>
        <v>416600</v>
      </c>
      <c r="M192" s="8" t="str">
        <f t="shared" ref="M192:M254" si="80">VLOOKUP(G192,oferentes,7,FALSE)</f>
        <v>https://www.facebook.com/TeatroMunicipalPergamino/</v>
      </c>
      <c r="N192" s="8">
        <f t="shared" ref="N192:N254" si="81">VLOOKUP(G192,oferentes,8,FALSE)</f>
        <v>-33.889952282000003</v>
      </c>
      <c r="O192" s="8">
        <f t="shared" ref="O192:O254" si="82">VLOOKUP(G192,oferentes,9,FALSE)</f>
        <v>-60.570046374999997</v>
      </c>
      <c r="P192" s="5" t="s">
        <v>29</v>
      </c>
    </row>
    <row r="193" spans="1:26" ht="30" hidden="1" x14ac:dyDescent="0.25">
      <c r="A193" s="14">
        <v>2018</v>
      </c>
      <c r="B193" s="14" t="s">
        <v>295</v>
      </c>
      <c r="C193" s="22" t="s">
        <v>311</v>
      </c>
      <c r="D193" s="4">
        <f t="shared" si="74"/>
        <v>5</v>
      </c>
      <c r="E193" s="14" t="s">
        <v>304</v>
      </c>
      <c r="F193" s="14" t="s">
        <v>315</v>
      </c>
      <c r="G193" s="14" t="s">
        <v>316</v>
      </c>
      <c r="H193" s="7" t="str">
        <f t="shared" si="75"/>
        <v>Valentin Potente</v>
      </c>
      <c r="I193" s="8">
        <f t="shared" si="76"/>
        <v>135</v>
      </c>
      <c r="J193" s="8" t="str">
        <f t="shared" si="77"/>
        <v>Pergamino</v>
      </c>
      <c r="K193" s="8">
        <f t="shared" si="78"/>
        <v>0</v>
      </c>
      <c r="L193" s="8">
        <f t="shared" si="79"/>
        <v>0</v>
      </c>
      <c r="M193" s="8" t="str">
        <f t="shared" si="80"/>
        <v>https://www.facebook.com/cortadacultural/</v>
      </c>
      <c r="N193" s="8">
        <f t="shared" si="81"/>
        <v>-33.885987800000002</v>
      </c>
      <c r="O193" s="8">
        <f t="shared" si="82"/>
        <v>-60.581341600000002</v>
      </c>
      <c r="P193" s="5" t="s">
        <v>19</v>
      </c>
    </row>
    <row r="194" spans="1:26" hidden="1" x14ac:dyDescent="0.25">
      <c r="A194" s="14">
        <v>2018</v>
      </c>
      <c r="B194" s="14" t="s">
        <v>295</v>
      </c>
      <c r="C194" s="22" t="s">
        <v>311</v>
      </c>
      <c r="D194" s="4">
        <f t="shared" si="74"/>
        <v>5</v>
      </c>
      <c r="E194" s="14" t="s">
        <v>317</v>
      </c>
      <c r="F194" s="14" t="s">
        <v>318</v>
      </c>
      <c r="G194" s="14" t="s">
        <v>49</v>
      </c>
      <c r="H194" s="7" t="str">
        <f t="shared" si="75"/>
        <v>Pinto</v>
      </c>
      <c r="I194" s="8" t="str">
        <f t="shared" si="76"/>
        <v>918</v>
      </c>
      <c r="J194" s="8" t="str">
        <f t="shared" si="77"/>
        <v>Pergamino</v>
      </c>
      <c r="K194" s="8">
        <f t="shared" si="78"/>
        <v>2477</v>
      </c>
      <c r="L194" s="8" t="str">
        <f t="shared" si="79"/>
        <v>357537</v>
      </c>
      <c r="M194" s="8" t="str">
        <f t="shared" si="80"/>
        <v>https://www.facebook.com/habemustheatrum/</v>
      </c>
      <c r="N194" s="8">
        <f t="shared" si="81"/>
        <v>-33.890657251</v>
      </c>
      <c r="O194" s="8">
        <f t="shared" si="82"/>
        <v>-60.575283298999999</v>
      </c>
      <c r="P194" s="5" t="s">
        <v>19</v>
      </c>
    </row>
    <row r="195" spans="1:26" hidden="1" x14ac:dyDescent="0.25">
      <c r="A195" s="14">
        <v>2018</v>
      </c>
      <c r="B195" s="14" t="s">
        <v>295</v>
      </c>
      <c r="C195" s="22" t="s">
        <v>311</v>
      </c>
      <c r="D195" s="4">
        <f t="shared" ref="D195:D258" si="83">MONTH(C195)</f>
        <v>5</v>
      </c>
      <c r="E195" s="14" t="s">
        <v>304</v>
      </c>
      <c r="F195" s="14" t="s">
        <v>319</v>
      </c>
      <c r="G195" s="14" t="s">
        <v>189</v>
      </c>
      <c r="H195" s="7" t="str">
        <f t="shared" si="75"/>
        <v>San Martín</v>
      </c>
      <c r="I195" s="8" t="str">
        <f t="shared" si="76"/>
        <v>621</v>
      </c>
      <c r="J195" s="8" t="str">
        <f t="shared" si="77"/>
        <v>Pergamino</v>
      </c>
      <c r="K195" s="8">
        <f t="shared" si="78"/>
        <v>2477</v>
      </c>
      <c r="L195" s="8" t="str">
        <f t="shared" si="79"/>
        <v>412668</v>
      </c>
      <c r="M195" s="8" t="str">
        <f t="shared" si="80"/>
        <v>https://www.facebook.com/BellasArtesPERGA/</v>
      </c>
      <c r="N195" s="8">
        <f t="shared" si="81"/>
        <v>-33.895892801999999</v>
      </c>
      <c r="O195" s="8">
        <f t="shared" si="82"/>
        <v>-60.574036597000003</v>
      </c>
      <c r="P195" s="5" t="s">
        <v>29</v>
      </c>
    </row>
    <row r="196" spans="1:26" hidden="1" x14ac:dyDescent="0.25">
      <c r="A196" s="14">
        <v>2018</v>
      </c>
      <c r="B196" s="14" t="s">
        <v>295</v>
      </c>
      <c r="C196" s="22" t="s">
        <v>311</v>
      </c>
      <c r="D196" s="4">
        <f t="shared" si="83"/>
        <v>5</v>
      </c>
      <c r="E196" s="14" t="s">
        <v>256</v>
      </c>
      <c r="F196" s="14" t="s">
        <v>320</v>
      </c>
      <c r="G196" s="14" t="s">
        <v>321</v>
      </c>
      <c r="H196" s="7" t="str">
        <f t="shared" si="75"/>
        <v>Av. Rivero</v>
      </c>
      <c r="I196" s="8">
        <f t="shared" si="76"/>
        <v>3080</v>
      </c>
      <c r="J196" s="8" t="str">
        <f t="shared" si="77"/>
        <v>Pergamino</v>
      </c>
      <c r="K196" s="8">
        <f t="shared" si="78"/>
        <v>0</v>
      </c>
      <c r="L196" s="8">
        <f t="shared" si="79"/>
        <v>0</v>
      </c>
      <c r="M196" s="8" t="str">
        <f t="shared" si="80"/>
        <v>https://www.facebook.com/clubmalvinaspergamino/</v>
      </c>
      <c r="N196" s="8">
        <f t="shared" si="81"/>
        <v>-33.915850399999997</v>
      </c>
      <c r="O196" s="8">
        <f t="shared" si="82"/>
        <v>-60.5942553</v>
      </c>
      <c r="P196" s="5" t="s">
        <v>19</v>
      </c>
    </row>
    <row r="197" spans="1:26" hidden="1" x14ac:dyDescent="0.25">
      <c r="A197" s="14">
        <v>2018</v>
      </c>
      <c r="B197" s="14" t="s">
        <v>295</v>
      </c>
      <c r="C197" s="22" t="s">
        <v>311</v>
      </c>
      <c r="D197" s="4">
        <f t="shared" si="83"/>
        <v>5</v>
      </c>
      <c r="E197" s="14" t="s">
        <v>322</v>
      </c>
      <c r="F197" s="14" t="s">
        <v>323</v>
      </c>
      <c r="G197" s="14" t="s">
        <v>324</v>
      </c>
      <c r="H197" s="7" t="str">
        <f t="shared" si="75"/>
        <v>J. B Justo</v>
      </c>
      <c r="I197" s="8">
        <f t="shared" si="76"/>
        <v>2198</v>
      </c>
      <c r="J197" s="8" t="str">
        <f t="shared" si="77"/>
        <v>Pergamino</v>
      </c>
      <c r="K197" s="8">
        <f t="shared" si="78"/>
        <v>2477</v>
      </c>
      <c r="L197" s="8" t="str">
        <f t="shared" si="79"/>
        <v>432607</v>
      </c>
      <c r="M197" s="8" t="str">
        <f t="shared" si="80"/>
        <v>https://www.facebook.com/El-Viejo-Almacen-1540030286212099/</v>
      </c>
      <c r="N197" s="8">
        <f t="shared" si="81"/>
        <v>-33.908405410999997</v>
      </c>
      <c r="O197" s="8">
        <f t="shared" si="82"/>
        <v>-60.581016452999997</v>
      </c>
      <c r="P197" s="5" t="s">
        <v>19</v>
      </c>
    </row>
    <row r="198" spans="1:26" hidden="1" x14ac:dyDescent="0.25">
      <c r="A198" s="14">
        <v>2018</v>
      </c>
      <c r="B198" s="14" t="s">
        <v>295</v>
      </c>
      <c r="C198" s="22" t="s">
        <v>311</v>
      </c>
      <c r="D198" s="4">
        <f t="shared" si="83"/>
        <v>5</v>
      </c>
      <c r="E198" s="14" t="s">
        <v>325</v>
      </c>
      <c r="F198" s="14" t="s">
        <v>326</v>
      </c>
      <c r="G198" s="14" t="s">
        <v>327</v>
      </c>
      <c r="H198" s="7" t="str">
        <f t="shared" si="75"/>
        <v>Alvear</v>
      </c>
      <c r="I198" s="8" t="str">
        <f t="shared" si="76"/>
        <v>1545</v>
      </c>
      <c r="J198" s="8" t="str">
        <f t="shared" si="77"/>
        <v>Pergamino</v>
      </c>
      <c r="K198" s="8">
        <f t="shared" si="78"/>
        <v>2477</v>
      </c>
      <c r="L198" s="8" t="str">
        <f t="shared" si="79"/>
        <v>331571</v>
      </c>
      <c r="M198" s="8" t="str">
        <f t="shared" si="80"/>
        <v>https://www.facebook.com/DonPedroConEspinas/</v>
      </c>
      <c r="N198" s="8">
        <f t="shared" si="81"/>
        <v>-33.903815299999998</v>
      </c>
      <c r="O198" s="8">
        <f t="shared" si="82"/>
        <v>-60.5767138</v>
      </c>
      <c r="P198" s="5" t="s">
        <v>19</v>
      </c>
    </row>
    <row r="199" spans="1:26" hidden="1" x14ac:dyDescent="0.25">
      <c r="A199" s="14">
        <v>2018</v>
      </c>
      <c r="B199" s="14" t="s">
        <v>295</v>
      </c>
      <c r="C199" s="22" t="s">
        <v>311</v>
      </c>
      <c r="D199" s="4">
        <f t="shared" si="83"/>
        <v>5</v>
      </c>
      <c r="E199" s="14" t="s">
        <v>325</v>
      </c>
      <c r="F199" s="14" t="s">
        <v>328</v>
      </c>
      <c r="G199" s="14" t="s">
        <v>39</v>
      </c>
      <c r="H199" s="7" t="str">
        <f t="shared" si="75"/>
        <v>Dr. Alem</v>
      </c>
      <c r="I199" s="8">
        <f t="shared" si="76"/>
        <v>373</v>
      </c>
      <c r="J199" s="8" t="str">
        <f t="shared" si="77"/>
        <v>Pergamino</v>
      </c>
      <c r="K199" s="8">
        <f t="shared" si="78"/>
        <v>0</v>
      </c>
      <c r="L199" s="8">
        <f t="shared" si="79"/>
        <v>0</v>
      </c>
      <c r="M199" s="8" t="str">
        <f t="shared" si="80"/>
        <v>https://www.facebook.com/zappa.bar.7</v>
      </c>
      <c r="N199" s="8">
        <f t="shared" si="81"/>
        <v>-33.893002199999998</v>
      </c>
      <c r="O199" s="8">
        <f t="shared" si="82"/>
        <v>-60.573340399999999</v>
      </c>
      <c r="P199" s="5" t="s">
        <v>19</v>
      </c>
    </row>
    <row r="200" spans="1:26" hidden="1" x14ac:dyDescent="0.25">
      <c r="A200" s="14">
        <v>2018</v>
      </c>
      <c r="B200" s="14" t="s">
        <v>295</v>
      </c>
      <c r="C200" s="22" t="s">
        <v>329</v>
      </c>
      <c r="D200" s="4">
        <f t="shared" si="83"/>
        <v>5</v>
      </c>
      <c r="E200" s="14" t="s">
        <v>330</v>
      </c>
      <c r="F200" s="14" t="s">
        <v>318</v>
      </c>
      <c r="G200" s="14" t="s">
        <v>49</v>
      </c>
      <c r="H200" s="7" t="str">
        <f t="shared" si="75"/>
        <v>Pinto</v>
      </c>
      <c r="I200" s="8" t="str">
        <f t="shared" si="76"/>
        <v>918</v>
      </c>
      <c r="J200" s="8" t="str">
        <f t="shared" si="77"/>
        <v>Pergamino</v>
      </c>
      <c r="K200" s="8">
        <f t="shared" si="78"/>
        <v>2477</v>
      </c>
      <c r="L200" s="8" t="str">
        <f t="shared" si="79"/>
        <v>357537</v>
      </c>
      <c r="M200" s="8" t="str">
        <f t="shared" si="80"/>
        <v>https://www.facebook.com/habemustheatrum/</v>
      </c>
      <c r="N200" s="8">
        <f t="shared" si="81"/>
        <v>-33.890657251</v>
      </c>
      <c r="O200" s="8">
        <f t="shared" si="82"/>
        <v>-60.575283298999999</v>
      </c>
      <c r="P200" s="5" t="s">
        <v>19</v>
      </c>
    </row>
    <row r="201" spans="1:26" s="1" customFormat="1" ht="30" hidden="1" x14ac:dyDescent="0.25">
      <c r="A201" s="14">
        <v>2018</v>
      </c>
      <c r="B201" s="5" t="s">
        <v>331</v>
      </c>
      <c r="C201" s="3">
        <v>43245</v>
      </c>
      <c r="D201" s="4">
        <f t="shared" si="83"/>
        <v>5</v>
      </c>
      <c r="E201" s="10" t="s">
        <v>332</v>
      </c>
      <c r="F201" s="10" t="s">
        <v>333</v>
      </c>
      <c r="G201" s="13" t="s">
        <v>334</v>
      </c>
      <c r="H201" s="7" t="str">
        <f t="shared" si="75"/>
        <v>Justo Jose de Urquiza</v>
      </c>
      <c r="I201" s="8">
        <f t="shared" si="76"/>
        <v>390</v>
      </c>
      <c r="J201" s="8" t="str">
        <f t="shared" si="77"/>
        <v>Mariano Benítez</v>
      </c>
      <c r="K201" s="8">
        <f t="shared" si="78"/>
        <v>0</v>
      </c>
      <c r="L201" s="8">
        <f t="shared" si="79"/>
        <v>0</v>
      </c>
      <c r="M201" s="8">
        <f t="shared" si="80"/>
        <v>0</v>
      </c>
      <c r="N201" s="8">
        <f t="shared" si="81"/>
        <v>0</v>
      </c>
      <c r="O201" s="8">
        <f t="shared" si="82"/>
        <v>0</v>
      </c>
      <c r="P201" s="5" t="s">
        <v>29</v>
      </c>
      <c r="Q201" s="6"/>
      <c r="R201" s="6"/>
      <c r="Z201" s="14"/>
    </row>
    <row r="202" spans="1:26" s="1" customFormat="1" hidden="1" x14ac:dyDescent="0.25">
      <c r="A202" s="14">
        <v>2018</v>
      </c>
      <c r="B202" s="5" t="s">
        <v>331</v>
      </c>
      <c r="C202" s="3">
        <v>43245</v>
      </c>
      <c r="D202" s="4">
        <f t="shared" si="83"/>
        <v>5</v>
      </c>
      <c r="E202" s="5" t="s">
        <v>335</v>
      </c>
      <c r="F202" s="9" t="s">
        <v>336</v>
      </c>
      <c r="G202" s="24" t="s">
        <v>337</v>
      </c>
      <c r="H202" s="7" t="str">
        <f t="shared" si="75"/>
        <v xml:space="preserve"> Pueyrredón</v>
      </c>
      <c r="I202" s="8">
        <f t="shared" si="76"/>
        <v>172</v>
      </c>
      <c r="J202" s="8" t="str">
        <f t="shared" si="77"/>
        <v>Pergamino</v>
      </c>
      <c r="K202" s="8">
        <f t="shared" si="78"/>
        <v>0</v>
      </c>
      <c r="L202" s="8">
        <f t="shared" si="79"/>
        <v>0</v>
      </c>
      <c r="M202" s="8" t="str">
        <f t="shared" si="80"/>
        <v xml:space="preserve"> https://www.facebook.com/matarazzo.toys                      </v>
      </c>
      <c r="N202" s="8">
        <f t="shared" si="81"/>
        <v>-33.895486499999997</v>
      </c>
      <c r="O202" s="8">
        <f t="shared" si="82"/>
        <v>-60.570508699999998</v>
      </c>
      <c r="P202" s="5" t="s">
        <v>19</v>
      </c>
      <c r="Q202" s="6"/>
      <c r="R202" s="6"/>
    </row>
    <row r="203" spans="1:26" s="1" customFormat="1" ht="30" hidden="1" x14ac:dyDescent="0.25">
      <c r="A203" s="14">
        <v>2018</v>
      </c>
      <c r="B203" s="5" t="s">
        <v>331</v>
      </c>
      <c r="C203" s="3">
        <v>43245</v>
      </c>
      <c r="D203" s="4">
        <f t="shared" si="83"/>
        <v>5</v>
      </c>
      <c r="E203" s="5" t="s">
        <v>338</v>
      </c>
      <c r="F203" s="9" t="s">
        <v>88</v>
      </c>
      <c r="G203" s="14" t="s">
        <v>33</v>
      </c>
      <c r="H203" s="7" t="str">
        <f t="shared" si="75"/>
        <v>Lorenzo Moreno</v>
      </c>
      <c r="I203" s="8" t="str">
        <f t="shared" si="76"/>
        <v>982</v>
      </c>
      <c r="J203" s="8" t="str">
        <f t="shared" si="77"/>
        <v>Pergamino</v>
      </c>
      <c r="K203" s="8">
        <f t="shared" si="78"/>
        <v>2477</v>
      </c>
      <c r="L203" s="8" t="str">
        <f t="shared" si="79"/>
        <v>412668</v>
      </c>
      <c r="M203" s="8" t="str">
        <f t="shared" si="80"/>
        <v>https://www.facebook.com/florentino.bar/</v>
      </c>
      <c r="N203" s="8">
        <f t="shared" si="81"/>
        <v>-33.900157634000003</v>
      </c>
      <c r="O203" s="8">
        <f t="shared" si="82"/>
        <v>-60.566681676000002</v>
      </c>
      <c r="P203" s="5"/>
      <c r="Q203" s="6"/>
      <c r="R203" s="6"/>
    </row>
    <row r="204" spans="1:26" s="1" customFormat="1" hidden="1" x14ac:dyDescent="0.25">
      <c r="A204" s="14">
        <v>2018</v>
      </c>
      <c r="B204" s="5" t="s">
        <v>331</v>
      </c>
      <c r="C204" s="3">
        <v>43245</v>
      </c>
      <c r="D204" s="4">
        <f t="shared" si="83"/>
        <v>5</v>
      </c>
      <c r="E204" s="10" t="s">
        <v>302</v>
      </c>
      <c r="F204" s="13" t="s">
        <v>339</v>
      </c>
      <c r="G204" s="13" t="s">
        <v>44</v>
      </c>
      <c r="H204" s="7" t="str">
        <f t="shared" si="75"/>
        <v>Alvear</v>
      </c>
      <c r="I204" s="8" t="str">
        <f t="shared" si="76"/>
        <v>1545</v>
      </c>
      <c r="J204" s="8" t="str">
        <f t="shared" si="77"/>
        <v>Pergamino</v>
      </c>
      <c r="K204" s="8">
        <f t="shared" si="78"/>
        <v>2477</v>
      </c>
      <c r="L204" s="8" t="str">
        <f t="shared" si="79"/>
        <v>331571</v>
      </c>
      <c r="M204" s="8" t="str">
        <f t="shared" si="80"/>
        <v>https://www.facebook.com/DonPedroConEspinas/</v>
      </c>
      <c r="N204" s="8">
        <f t="shared" si="81"/>
        <v>-33.903815299999998</v>
      </c>
      <c r="O204" s="8">
        <f t="shared" si="82"/>
        <v>-60.5767138</v>
      </c>
      <c r="P204" s="5" t="s">
        <v>19</v>
      </c>
      <c r="Q204" s="6"/>
      <c r="R204" s="6"/>
    </row>
    <row r="205" spans="1:26" s="1" customFormat="1" hidden="1" x14ac:dyDescent="0.25">
      <c r="A205" s="14">
        <v>2018</v>
      </c>
      <c r="B205" s="5" t="s">
        <v>331</v>
      </c>
      <c r="C205" s="3">
        <v>43246</v>
      </c>
      <c r="D205" s="4">
        <f t="shared" si="83"/>
        <v>5</v>
      </c>
      <c r="E205" s="5" t="s">
        <v>335</v>
      </c>
      <c r="F205" s="9" t="s">
        <v>336</v>
      </c>
      <c r="G205" s="24" t="s">
        <v>337</v>
      </c>
      <c r="H205" s="7" t="str">
        <f t="shared" si="75"/>
        <v xml:space="preserve"> Pueyrredón</v>
      </c>
      <c r="I205" s="8">
        <f t="shared" si="76"/>
        <v>172</v>
      </c>
      <c r="J205" s="8" t="str">
        <f t="shared" si="77"/>
        <v>Pergamino</v>
      </c>
      <c r="K205" s="8">
        <f t="shared" si="78"/>
        <v>0</v>
      </c>
      <c r="L205" s="8">
        <f t="shared" si="79"/>
        <v>0</v>
      </c>
      <c r="M205" s="8" t="str">
        <f t="shared" si="80"/>
        <v xml:space="preserve"> https://www.facebook.com/matarazzo.toys                      </v>
      </c>
      <c r="N205" s="8">
        <f t="shared" si="81"/>
        <v>-33.895486499999997</v>
      </c>
      <c r="O205" s="8">
        <f t="shared" si="82"/>
        <v>-60.570508699999998</v>
      </c>
      <c r="P205" s="5" t="s">
        <v>19</v>
      </c>
      <c r="Q205" s="6"/>
      <c r="R205" s="6"/>
    </row>
    <row r="206" spans="1:26" s="1" customFormat="1" ht="30" hidden="1" x14ac:dyDescent="0.25">
      <c r="A206" s="14">
        <v>2018</v>
      </c>
      <c r="B206" s="5" t="s">
        <v>331</v>
      </c>
      <c r="C206" s="3">
        <v>43246</v>
      </c>
      <c r="D206" s="4">
        <f t="shared" si="83"/>
        <v>5</v>
      </c>
      <c r="E206" s="10" t="s">
        <v>332</v>
      </c>
      <c r="F206" s="10" t="s">
        <v>333</v>
      </c>
      <c r="G206" s="13" t="s">
        <v>334</v>
      </c>
      <c r="H206" s="7" t="str">
        <f t="shared" si="75"/>
        <v>Justo Jose de Urquiza</v>
      </c>
      <c r="I206" s="8">
        <f t="shared" si="76"/>
        <v>390</v>
      </c>
      <c r="J206" s="8" t="str">
        <f t="shared" si="77"/>
        <v>Mariano Benítez</v>
      </c>
      <c r="K206" s="8">
        <f t="shared" si="78"/>
        <v>0</v>
      </c>
      <c r="L206" s="8">
        <f t="shared" si="79"/>
        <v>0</v>
      </c>
      <c r="M206" s="8">
        <f t="shared" si="80"/>
        <v>0</v>
      </c>
      <c r="N206" s="8">
        <f t="shared" si="81"/>
        <v>0</v>
      </c>
      <c r="O206" s="8">
        <f t="shared" si="82"/>
        <v>0</v>
      </c>
      <c r="P206" s="5" t="s">
        <v>29</v>
      </c>
      <c r="Q206" s="6"/>
      <c r="R206" s="6"/>
    </row>
    <row r="207" spans="1:26" s="1" customFormat="1" hidden="1" x14ac:dyDescent="0.25">
      <c r="A207" s="14">
        <v>2018</v>
      </c>
      <c r="B207" s="5" t="s">
        <v>331</v>
      </c>
      <c r="C207" s="3">
        <v>43246</v>
      </c>
      <c r="D207" s="4">
        <f t="shared" si="83"/>
        <v>5</v>
      </c>
      <c r="E207" s="10">
        <v>21.3</v>
      </c>
      <c r="F207" s="10" t="s">
        <v>318</v>
      </c>
      <c r="G207" s="13" t="s">
        <v>49</v>
      </c>
      <c r="H207" s="7" t="str">
        <f t="shared" si="75"/>
        <v>Pinto</v>
      </c>
      <c r="I207" s="8" t="str">
        <f t="shared" si="76"/>
        <v>918</v>
      </c>
      <c r="J207" s="8" t="str">
        <f t="shared" si="77"/>
        <v>Pergamino</v>
      </c>
      <c r="K207" s="8">
        <f t="shared" si="78"/>
        <v>2477</v>
      </c>
      <c r="L207" s="8" t="str">
        <f t="shared" si="79"/>
        <v>357537</v>
      </c>
      <c r="M207" s="8" t="str">
        <f t="shared" si="80"/>
        <v>https://www.facebook.com/habemustheatrum/</v>
      </c>
      <c r="N207" s="8">
        <f t="shared" si="81"/>
        <v>-33.890657251</v>
      </c>
      <c r="O207" s="8">
        <f t="shared" si="82"/>
        <v>-60.575283298999999</v>
      </c>
      <c r="P207" s="5" t="s">
        <v>19</v>
      </c>
      <c r="Q207" s="6"/>
      <c r="R207" s="6"/>
    </row>
    <row r="208" spans="1:26" s="1" customFormat="1" ht="30" hidden="1" x14ac:dyDescent="0.25">
      <c r="A208" s="14">
        <v>2018</v>
      </c>
      <c r="B208" s="5" t="s">
        <v>331</v>
      </c>
      <c r="C208" s="3">
        <v>43246</v>
      </c>
      <c r="D208" s="4">
        <f t="shared" si="83"/>
        <v>5</v>
      </c>
      <c r="E208" s="10" t="s">
        <v>338</v>
      </c>
      <c r="F208" s="9" t="s">
        <v>340</v>
      </c>
      <c r="G208" s="13" t="s">
        <v>33</v>
      </c>
      <c r="H208" s="7" t="str">
        <f t="shared" si="75"/>
        <v>Lorenzo Moreno</v>
      </c>
      <c r="I208" s="8" t="str">
        <f t="shared" si="76"/>
        <v>982</v>
      </c>
      <c r="J208" s="8" t="str">
        <f t="shared" si="77"/>
        <v>Pergamino</v>
      </c>
      <c r="K208" s="8">
        <f t="shared" si="78"/>
        <v>2477</v>
      </c>
      <c r="L208" s="8" t="str">
        <f t="shared" si="79"/>
        <v>412668</v>
      </c>
      <c r="M208" s="8" t="str">
        <f t="shared" si="80"/>
        <v>https://www.facebook.com/florentino.bar/</v>
      </c>
      <c r="N208" s="8">
        <f t="shared" si="81"/>
        <v>-33.900157634000003</v>
      </c>
      <c r="O208" s="8">
        <f t="shared" si="82"/>
        <v>-60.566681676000002</v>
      </c>
      <c r="P208" s="5" t="s">
        <v>19</v>
      </c>
      <c r="Q208" s="6"/>
      <c r="R208" s="6"/>
    </row>
    <row r="209" spans="1:26" s="1" customFormat="1" ht="30" hidden="1" x14ac:dyDescent="0.25">
      <c r="A209" s="14">
        <v>2018</v>
      </c>
      <c r="B209" s="5" t="s">
        <v>331</v>
      </c>
      <c r="C209" s="3">
        <v>43247</v>
      </c>
      <c r="D209" s="4">
        <f t="shared" si="83"/>
        <v>5</v>
      </c>
      <c r="E209" s="10" t="s">
        <v>332</v>
      </c>
      <c r="F209" s="10" t="s">
        <v>341</v>
      </c>
      <c r="G209" s="13" t="s">
        <v>334</v>
      </c>
      <c r="H209" s="7" t="str">
        <f t="shared" si="75"/>
        <v>Justo Jose de Urquiza</v>
      </c>
      <c r="I209" s="8">
        <f t="shared" si="76"/>
        <v>390</v>
      </c>
      <c r="J209" s="8" t="str">
        <f t="shared" si="77"/>
        <v>Mariano Benítez</v>
      </c>
      <c r="K209" s="8">
        <f t="shared" si="78"/>
        <v>0</v>
      </c>
      <c r="L209" s="8">
        <f t="shared" si="79"/>
        <v>0</v>
      </c>
      <c r="M209" s="8">
        <f t="shared" si="80"/>
        <v>0</v>
      </c>
      <c r="N209" s="8">
        <f t="shared" si="81"/>
        <v>0</v>
      </c>
      <c r="O209" s="8">
        <f t="shared" si="82"/>
        <v>0</v>
      </c>
      <c r="P209" s="5" t="s">
        <v>29</v>
      </c>
      <c r="Q209" s="6"/>
      <c r="R209" s="6"/>
    </row>
    <row r="210" spans="1:26" s="1" customFormat="1" hidden="1" x14ac:dyDescent="0.25">
      <c r="A210" s="14">
        <v>2018</v>
      </c>
      <c r="B210" s="5" t="s">
        <v>331</v>
      </c>
      <c r="C210" s="3">
        <v>43247</v>
      </c>
      <c r="D210" s="4">
        <f t="shared" si="83"/>
        <v>5</v>
      </c>
      <c r="E210" s="10" t="s">
        <v>342</v>
      </c>
      <c r="F210" s="13" t="s">
        <v>343</v>
      </c>
      <c r="G210" s="13" t="s">
        <v>80</v>
      </c>
      <c r="H210" s="7" t="str">
        <f t="shared" si="75"/>
        <v>España</v>
      </c>
      <c r="I210" s="8">
        <f t="shared" si="76"/>
        <v>200</v>
      </c>
      <c r="J210" s="8" t="str">
        <f t="shared" si="77"/>
        <v>Pergamino</v>
      </c>
      <c r="K210" s="8">
        <f t="shared" si="78"/>
        <v>0</v>
      </c>
      <c r="L210" s="8">
        <f t="shared" si="79"/>
        <v>0</v>
      </c>
      <c r="M210" s="8">
        <f t="shared" si="80"/>
        <v>0</v>
      </c>
      <c r="N210" s="8">
        <f t="shared" si="81"/>
        <v>-33.898939200000001</v>
      </c>
      <c r="O210" s="8">
        <f t="shared" si="82"/>
        <v>-60.5779876</v>
      </c>
      <c r="P210" s="5" t="s">
        <v>29</v>
      </c>
      <c r="Q210" s="6"/>
      <c r="R210" s="6"/>
    </row>
    <row r="211" spans="1:26" s="1" customFormat="1" hidden="1" x14ac:dyDescent="0.25">
      <c r="A211" s="14">
        <v>2018</v>
      </c>
      <c r="B211" s="5" t="s">
        <v>331</v>
      </c>
      <c r="C211" s="3">
        <v>43247</v>
      </c>
      <c r="D211" s="4">
        <f t="shared" si="83"/>
        <v>5</v>
      </c>
      <c r="E211" s="10" t="s">
        <v>344</v>
      </c>
      <c r="F211" s="10" t="s">
        <v>318</v>
      </c>
      <c r="G211" s="13" t="s">
        <v>49</v>
      </c>
      <c r="H211" s="7" t="str">
        <f t="shared" si="75"/>
        <v>Pinto</v>
      </c>
      <c r="I211" s="8" t="str">
        <f t="shared" si="76"/>
        <v>918</v>
      </c>
      <c r="J211" s="8" t="str">
        <f t="shared" si="77"/>
        <v>Pergamino</v>
      </c>
      <c r="K211" s="8">
        <f t="shared" si="78"/>
        <v>2477</v>
      </c>
      <c r="L211" s="8" t="str">
        <f t="shared" si="79"/>
        <v>357537</v>
      </c>
      <c r="M211" s="8" t="str">
        <f t="shared" si="80"/>
        <v>https://www.facebook.com/habemustheatrum/</v>
      </c>
      <c r="N211" s="8">
        <f t="shared" si="81"/>
        <v>-33.890657251</v>
      </c>
      <c r="O211" s="8">
        <f t="shared" si="82"/>
        <v>-60.575283298999999</v>
      </c>
      <c r="P211" s="5" t="s">
        <v>19</v>
      </c>
      <c r="Q211" s="6"/>
      <c r="R211" s="6"/>
    </row>
    <row r="212" spans="1:26" s="1" customFormat="1" ht="30" hidden="1" x14ac:dyDescent="0.25">
      <c r="A212" s="14">
        <v>2018</v>
      </c>
      <c r="B212" s="5" t="s">
        <v>331</v>
      </c>
      <c r="C212" s="3">
        <v>43247</v>
      </c>
      <c r="D212" s="4">
        <f t="shared" si="83"/>
        <v>5</v>
      </c>
      <c r="E212" s="10" t="s">
        <v>344</v>
      </c>
      <c r="F212" s="13" t="s">
        <v>345</v>
      </c>
      <c r="G212" s="13" t="s">
        <v>33</v>
      </c>
      <c r="H212" s="7" t="str">
        <f t="shared" si="75"/>
        <v>Lorenzo Moreno</v>
      </c>
      <c r="I212" s="8" t="str">
        <f t="shared" si="76"/>
        <v>982</v>
      </c>
      <c r="J212" s="8" t="str">
        <f t="shared" si="77"/>
        <v>Pergamino</v>
      </c>
      <c r="K212" s="8">
        <f t="shared" si="78"/>
        <v>2477</v>
      </c>
      <c r="L212" s="8" t="str">
        <f t="shared" si="79"/>
        <v>412668</v>
      </c>
      <c r="M212" s="8" t="str">
        <f t="shared" si="80"/>
        <v>https://www.facebook.com/florentino.bar/</v>
      </c>
      <c r="N212" s="8">
        <f t="shared" si="81"/>
        <v>-33.900157634000003</v>
      </c>
      <c r="O212" s="8">
        <f t="shared" si="82"/>
        <v>-60.566681676000002</v>
      </c>
      <c r="P212" s="5" t="s">
        <v>19</v>
      </c>
    </row>
    <row r="213" spans="1:26" s="1" customFormat="1" hidden="1" x14ac:dyDescent="0.25">
      <c r="A213" s="14">
        <v>2018</v>
      </c>
      <c r="B213" s="5" t="s">
        <v>346</v>
      </c>
      <c r="C213" s="3">
        <v>43252</v>
      </c>
      <c r="D213" s="4">
        <f t="shared" si="83"/>
        <v>6</v>
      </c>
      <c r="E213" s="13">
        <v>20</v>
      </c>
      <c r="F213" s="6" t="s">
        <v>347</v>
      </c>
      <c r="G213" s="13" t="s">
        <v>47</v>
      </c>
      <c r="H213" s="7" t="str">
        <f t="shared" si="75"/>
        <v>Gral Paz</v>
      </c>
      <c r="I213" s="8">
        <f t="shared" si="76"/>
        <v>600</v>
      </c>
      <c r="J213" s="8" t="str">
        <f t="shared" si="77"/>
        <v>Pergamino</v>
      </c>
      <c r="K213" s="8">
        <f t="shared" si="78"/>
        <v>2477</v>
      </c>
      <c r="L213" s="8" t="str">
        <f t="shared" si="79"/>
        <v>411099</v>
      </c>
      <c r="M213" s="8" t="str">
        <f t="shared" si="80"/>
        <v>https://www.facebook.com/fundacioncasadelaculturapergamino/</v>
      </c>
      <c r="N213" s="8">
        <f t="shared" si="81"/>
        <v>-33.899078641999999</v>
      </c>
      <c r="O213" s="8">
        <f t="shared" si="82"/>
        <v>-60.575558661000002</v>
      </c>
      <c r="P213" s="5" t="s">
        <v>19</v>
      </c>
      <c r="Q213" s="6"/>
      <c r="R213" s="6"/>
    </row>
    <row r="214" spans="1:26" s="1" customFormat="1" hidden="1" x14ac:dyDescent="0.25">
      <c r="A214" s="14">
        <v>2018</v>
      </c>
      <c r="B214" s="5" t="s">
        <v>346</v>
      </c>
      <c r="C214" s="3">
        <v>43252</v>
      </c>
      <c r="D214" s="4">
        <f t="shared" si="83"/>
        <v>6</v>
      </c>
      <c r="E214" s="5">
        <v>21</v>
      </c>
      <c r="F214" s="9" t="s">
        <v>348</v>
      </c>
      <c r="G214" s="14" t="s">
        <v>111</v>
      </c>
      <c r="H214" s="7" t="str">
        <f t="shared" si="75"/>
        <v>Alsina</v>
      </c>
      <c r="I214" s="8" t="str">
        <f t="shared" si="76"/>
        <v>530</v>
      </c>
      <c r="J214" s="8" t="str">
        <f t="shared" si="77"/>
        <v>Pergamino</v>
      </c>
      <c r="K214" s="8">
        <f t="shared" si="78"/>
        <v>2477</v>
      </c>
      <c r="L214" s="8" t="str">
        <f t="shared" si="79"/>
        <v>416600</v>
      </c>
      <c r="M214" s="8" t="str">
        <f t="shared" si="80"/>
        <v>https://www.facebook.com/TeatroMunicipalPergamino/</v>
      </c>
      <c r="N214" s="8">
        <f t="shared" si="81"/>
        <v>-33.889952282000003</v>
      </c>
      <c r="O214" s="8">
        <f t="shared" si="82"/>
        <v>-60.570046374999997</v>
      </c>
      <c r="P214" s="5" t="s">
        <v>29</v>
      </c>
      <c r="Q214" s="6"/>
      <c r="R214" s="6"/>
    </row>
    <row r="215" spans="1:26" s="1" customFormat="1" ht="30" hidden="1" x14ac:dyDescent="0.25">
      <c r="A215" s="14">
        <v>2018</v>
      </c>
      <c r="B215" s="5" t="s">
        <v>346</v>
      </c>
      <c r="C215" s="3">
        <v>43252</v>
      </c>
      <c r="D215" s="4">
        <f t="shared" si="83"/>
        <v>6</v>
      </c>
      <c r="E215" s="5">
        <v>22</v>
      </c>
      <c r="F215" s="9" t="s">
        <v>349</v>
      </c>
      <c r="G215" s="13" t="s">
        <v>33</v>
      </c>
      <c r="H215" s="7" t="str">
        <f t="shared" si="75"/>
        <v>Lorenzo Moreno</v>
      </c>
      <c r="I215" s="8" t="str">
        <f t="shared" si="76"/>
        <v>982</v>
      </c>
      <c r="J215" s="8" t="str">
        <f t="shared" si="77"/>
        <v>Pergamino</v>
      </c>
      <c r="K215" s="8">
        <f t="shared" si="78"/>
        <v>2477</v>
      </c>
      <c r="L215" s="8" t="str">
        <f t="shared" si="79"/>
        <v>412668</v>
      </c>
      <c r="M215" s="8" t="str">
        <f t="shared" si="80"/>
        <v>https://www.facebook.com/florentino.bar/</v>
      </c>
      <c r="N215" s="8">
        <f t="shared" si="81"/>
        <v>-33.900157634000003</v>
      </c>
      <c r="O215" s="8">
        <f t="shared" si="82"/>
        <v>-60.566681676000002</v>
      </c>
      <c r="P215" s="5" t="s">
        <v>19</v>
      </c>
      <c r="Q215" s="6"/>
      <c r="R215" s="6"/>
    </row>
    <row r="216" spans="1:26" s="1" customFormat="1" hidden="1" x14ac:dyDescent="0.25">
      <c r="A216" s="14">
        <v>2018</v>
      </c>
      <c r="B216" s="5" t="s">
        <v>346</v>
      </c>
      <c r="C216" s="3">
        <v>43253</v>
      </c>
      <c r="D216" s="4">
        <f t="shared" si="83"/>
        <v>6</v>
      </c>
      <c r="E216" s="5" t="s">
        <v>350</v>
      </c>
      <c r="F216" s="6" t="s">
        <v>351</v>
      </c>
      <c r="G216" s="9" t="s">
        <v>337</v>
      </c>
      <c r="H216" s="7" t="str">
        <f t="shared" si="75"/>
        <v xml:space="preserve"> Pueyrredón</v>
      </c>
      <c r="I216" s="8">
        <f t="shared" si="76"/>
        <v>172</v>
      </c>
      <c r="J216" s="8" t="str">
        <f t="shared" si="77"/>
        <v>Pergamino</v>
      </c>
      <c r="K216" s="8">
        <f t="shared" si="78"/>
        <v>0</v>
      </c>
      <c r="L216" s="8">
        <f t="shared" si="79"/>
        <v>0</v>
      </c>
      <c r="M216" s="8" t="str">
        <f t="shared" si="80"/>
        <v xml:space="preserve"> https://www.facebook.com/matarazzo.toys                      </v>
      </c>
      <c r="N216" s="8">
        <f t="shared" si="81"/>
        <v>-33.895486499999997</v>
      </c>
      <c r="O216" s="8">
        <f t="shared" si="82"/>
        <v>-60.570508699999998</v>
      </c>
      <c r="P216" s="5" t="s">
        <v>19</v>
      </c>
      <c r="Q216" s="6"/>
      <c r="R216" s="6"/>
    </row>
    <row r="217" spans="1:26" s="1" customFormat="1" hidden="1" x14ac:dyDescent="0.25">
      <c r="A217" s="14">
        <v>2018</v>
      </c>
      <c r="B217" s="5" t="s">
        <v>346</v>
      </c>
      <c r="C217" s="3">
        <v>43253</v>
      </c>
      <c r="D217" s="4">
        <f t="shared" si="83"/>
        <v>6</v>
      </c>
      <c r="E217" s="10">
        <v>21</v>
      </c>
      <c r="F217" s="9" t="s">
        <v>352</v>
      </c>
      <c r="G217" s="14" t="s">
        <v>111</v>
      </c>
      <c r="H217" s="7" t="str">
        <f t="shared" si="75"/>
        <v>Alsina</v>
      </c>
      <c r="I217" s="8" t="str">
        <f t="shared" si="76"/>
        <v>530</v>
      </c>
      <c r="J217" s="8" t="str">
        <f t="shared" si="77"/>
        <v>Pergamino</v>
      </c>
      <c r="K217" s="8">
        <f t="shared" si="78"/>
        <v>2477</v>
      </c>
      <c r="L217" s="8" t="str">
        <f t="shared" si="79"/>
        <v>416600</v>
      </c>
      <c r="M217" s="8" t="str">
        <f t="shared" si="80"/>
        <v>https://www.facebook.com/TeatroMunicipalPergamino/</v>
      </c>
      <c r="N217" s="8">
        <f t="shared" si="81"/>
        <v>-33.889952282000003</v>
      </c>
      <c r="O217" s="8">
        <f t="shared" si="82"/>
        <v>-60.570046374999997</v>
      </c>
      <c r="P217" s="5" t="s">
        <v>29</v>
      </c>
      <c r="Q217" s="6"/>
      <c r="R217" s="6"/>
    </row>
    <row r="218" spans="1:26" s="1" customFormat="1" hidden="1" x14ac:dyDescent="0.25">
      <c r="A218" s="14">
        <v>2018</v>
      </c>
      <c r="B218" s="5" t="s">
        <v>346</v>
      </c>
      <c r="C218" s="3">
        <v>43253</v>
      </c>
      <c r="D218" s="4">
        <f t="shared" si="83"/>
        <v>6</v>
      </c>
      <c r="E218" s="10">
        <v>21.3</v>
      </c>
      <c r="F218" s="9" t="s">
        <v>353</v>
      </c>
      <c r="G218" s="13" t="s">
        <v>49</v>
      </c>
      <c r="H218" s="7" t="str">
        <f t="shared" si="75"/>
        <v>Pinto</v>
      </c>
      <c r="I218" s="8" t="str">
        <f t="shared" si="76"/>
        <v>918</v>
      </c>
      <c r="J218" s="8" t="str">
        <f t="shared" si="77"/>
        <v>Pergamino</v>
      </c>
      <c r="K218" s="8">
        <f t="shared" si="78"/>
        <v>2477</v>
      </c>
      <c r="L218" s="8" t="str">
        <f t="shared" si="79"/>
        <v>357537</v>
      </c>
      <c r="M218" s="8" t="str">
        <f t="shared" si="80"/>
        <v>https://www.facebook.com/habemustheatrum/</v>
      </c>
      <c r="N218" s="8">
        <f t="shared" si="81"/>
        <v>-33.890657251</v>
      </c>
      <c r="O218" s="8">
        <f t="shared" si="82"/>
        <v>-60.575283298999999</v>
      </c>
      <c r="P218" s="5" t="s">
        <v>19</v>
      </c>
      <c r="Q218" s="6"/>
      <c r="R218" s="6"/>
    </row>
    <row r="219" spans="1:26" s="1" customFormat="1" ht="30" hidden="1" x14ac:dyDescent="0.25">
      <c r="A219" s="14">
        <v>2018</v>
      </c>
      <c r="B219" s="5" t="s">
        <v>346</v>
      </c>
      <c r="C219" s="3">
        <v>43253</v>
      </c>
      <c r="D219" s="4">
        <f t="shared" si="83"/>
        <v>6</v>
      </c>
      <c r="E219" s="10">
        <v>22</v>
      </c>
      <c r="F219" s="9" t="s">
        <v>354</v>
      </c>
      <c r="G219" s="13" t="s">
        <v>33</v>
      </c>
      <c r="H219" s="7" t="str">
        <f t="shared" si="75"/>
        <v>Lorenzo Moreno</v>
      </c>
      <c r="I219" s="8" t="str">
        <f t="shared" si="76"/>
        <v>982</v>
      </c>
      <c r="J219" s="8" t="str">
        <f t="shared" si="77"/>
        <v>Pergamino</v>
      </c>
      <c r="K219" s="8">
        <f t="shared" si="78"/>
        <v>2477</v>
      </c>
      <c r="L219" s="8" t="str">
        <f t="shared" si="79"/>
        <v>412668</v>
      </c>
      <c r="M219" s="8" t="str">
        <f t="shared" si="80"/>
        <v>https://www.facebook.com/florentino.bar/</v>
      </c>
      <c r="N219" s="8">
        <f t="shared" si="81"/>
        <v>-33.900157634000003</v>
      </c>
      <c r="O219" s="8">
        <f t="shared" si="82"/>
        <v>-60.566681676000002</v>
      </c>
      <c r="P219" s="5" t="s">
        <v>19</v>
      </c>
      <c r="Q219" s="6"/>
      <c r="R219" s="6"/>
    </row>
    <row r="220" spans="1:26" s="1" customFormat="1" hidden="1" x14ac:dyDescent="0.25">
      <c r="A220" s="14">
        <v>2018</v>
      </c>
      <c r="B220" s="5" t="s">
        <v>346</v>
      </c>
      <c r="C220" s="3">
        <v>43253</v>
      </c>
      <c r="D220" s="4">
        <f t="shared" si="83"/>
        <v>6</v>
      </c>
      <c r="E220" s="10">
        <v>23.3</v>
      </c>
      <c r="F220" s="5" t="s">
        <v>355</v>
      </c>
      <c r="G220" s="13" t="s">
        <v>44</v>
      </c>
      <c r="H220" s="7" t="str">
        <f t="shared" si="75"/>
        <v>Alvear</v>
      </c>
      <c r="I220" s="8" t="str">
        <f t="shared" si="76"/>
        <v>1545</v>
      </c>
      <c r="J220" s="8" t="str">
        <f t="shared" si="77"/>
        <v>Pergamino</v>
      </c>
      <c r="K220" s="8">
        <f t="shared" si="78"/>
        <v>2477</v>
      </c>
      <c r="L220" s="8" t="str">
        <f t="shared" si="79"/>
        <v>331571</v>
      </c>
      <c r="M220" s="8" t="str">
        <f t="shared" si="80"/>
        <v>https://www.facebook.com/DonPedroConEspinas/</v>
      </c>
      <c r="N220" s="8">
        <f t="shared" si="81"/>
        <v>-33.903815299999998</v>
      </c>
      <c r="O220" s="8">
        <f t="shared" si="82"/>
        <v>-60.5767138</v>
      </c>
      <c r="P220" s="5" t="s">
        <v>19</v>
      </c>
      <c r="Q220" s="6"/>
      <c r="R220" s="6"/>
    </row>
    <row r="221" spans="1:26" s="1" customFormat="1" hidden="1" x14ac:dyDescent="0.25">
      <c r="A221" s="14">
        <v>2018</v>
      </c>
      <c r="B221" s="5" t="s">
        <v>346</v>
      </c>
      <c r="C221" s="3">
        <v>43254</v>
      </c>
      <c r="D221" s="4">
        <f t="shared" si="83"/>
        <v>6</v>
      </c>
      <c r="E221" s="10">
        <v>20</v>
      </c>
      <c r="F221" s="9" t="s">
        <v>356</v>
      </c>
      <c r="G221" s="13" t="s">
        <v>47</v>
      </c>
      <c r="H221" s="7" t="str">
        <f t="shared" si="75"/>
        <v>Gral Paz</v>
      </c>
      <c r="I221" s="8">
        <f t="shared" si="76"/>
        <v>600</v>
      </c>
      <c r="J221" s="8" t="str">
        <f t="shared" si="77"/>
        <v>Pergamino</v>
      </c>
      <c r="K221" s="8">
        <f t="shared" si="78"/>
        <v>2477</v>
      </c>
      <c r="L221" s="8" t="str">
        <f t="shared" si="79"/>
        <v>411099</v>
      </c>
      <c r="M221" s="8" t="str">
        <f t="shared" si="80"/>
        <v>https://www.facebook.com/fundacioncasadelaculturapergamino/</v>
      </c>
      <c r="N221" s="8">
        <f t="shared" si="81"/>
        <v>-33.899078641999999</v>
      </c>
      <c r="O221" s="8">
        <f t="shared" si="82"/>
        <v>-60.575558661000002</v>
      </c>
      <c r="P221" s="5" t="s">
        <v>19</v>
      </c>
      <c r="Q221" s="6"/>
      <c r="R221" s="6"/>
    </row>
    <row r="222" spans="1:26" s="1" customFormat="1" hidden="1" x14ac:dyDescent="0.25">
      <c r="A222" s="14">
        <v>2018</v>
      </c>
      <c r="B222" s="5" t="s">
        <v>346</v>
      </c>
      <c r="C222" s="3">
        <v>43254</v>
      </c>
      <c r="D222" s="4">
        <f t="shared" si="83"/>
        <v>6</v>
      </c>
      <c r="E222" s="10">
        <v>20</v>
      </c>
      <c r="F222" s="6" t="s">
        <v>357</v>
      </c>
      <c r="G222" s="13" t="s">
        <v>49</v>
      </c>
      <c r="H222" s="7" t="str">
        <f t="shared" si="75"/>
        <v>Pinto</v>
      </c>
      <c r="I222" s="8" t="str">
        <f t="shared" si="76"/>
        <v>918</v>
      </c>
      <c r="J222" s="8" t="str">
        <f t="shared" si="77"/>
        <v>Pergamino</v>
      </c>
      <c r="K222" s="8">
        <f t="shared" si="78"/>
        <v>2477</v>
      </c>
      <c r="L222" s="8" t="str">
        <f t="shared" si="79"/>
        <v>357537</v>
      </c>
      <c r="M222" s="8" t="str">
        <f t="shared" si="80"/>
        <v>https://www.facebook.com/habemustheatrum/</v>
      </c>
      <c r="N222" s="8">
        <f t="shared" si="81"/>
        <v>-33.890657251</v>
      </c>
      <c r="O222" s="8">
        <f t="shared" si="82"/>
        <v>-60.575283298999999</v>
      </c>
      <c r="P222" s="5" t="s">
        <v>19</v>
      </c>
      <c r="Q222" s="6"/>
      <c r="R222" s="6"/>
    </row>
    <row r="223" spans="1:26" s="1" customFormat="1" hidden="1" x14ac:dyDescent="0.25">
      <c r="A223" s="14">
        <v>2018</v>
      </c>
      <c r="B223" s="5" t="s">
        <v>346</v>
      </c>
      <c r="C223" s="3">
        <v>43254</v>
      </c>
      <c r="D223" s="4">
        <f t="shared" si="83"/>
        <v>6</v>
      </c>
      <c r="E223" s="10">
        <v>20</v>
      </c>
      <c r="F223" s="6" t="s">
        <v>358</v>
      </c>
      <c r="G223" s="14" t="s">
        <v>111</v>
      </c>
      <c r="H223" s="7" t="str">
        <f t="shared" si="75"/>
        <v>Alsina</v>
      </c>
      <c r="I223" s="8" t="str">
        <f t="shared" si="76"/>
        <v>530</v>
      </c>
      <c r="J223" s="8" t="str">
        <f t="shared" si="77"/>
        <v>Pergamino</v>
      </c>
      <c r="K223" s="8">
        <f t="shared" si="78"/>
        <v>2477</v>
      </c>
      <c r="L223" s="8" t="str">
        <f t="shared" si="79"/>
        <v>416600</v>
      </c>
      <c r="M223" s="8" t="str">
        <f t="shared" si="80"/>
        <v>https://www.facebook.com/TeatroMunicipalPergamino/</v>
      </c>
      <c r="N223" s="8">
        <f t="shared" si="81"/>
        <v>-33.889952282000003</v>
      </c>
      <c r="O223" s="8">
        <f t="shared" si="82"/>
        <v>-60.570046374999997</v>
      </c>
      <c r="P223" s="5" t="s">
        <v>29</v>
      </c>
    </row>
    <row r="224" spans="1:26" hidden="1" x14ac:dyDescent="0.25">
      <c r="A224" s="14">
        <v>2018</v>
      </c>
      <c r="B224" s="14" t="s">
        <v>359</v>
      </c>
      <c r="C224" s="25" t="s">
        <v>360</v>
      </c>
      <c r="D224" s="4">
        <f t="shared" si="83"/>
        <v>6</v>
      </c>
      <c r="E224" s="14" t="s">
        <v>361</v>
      </c>
      <c r="F224" s="14" t="s">
        <v>362</v>
      </c>
      <c r="G224" s="14" t="s">
        <v>216</v>
      </c>
      <c r="H224" s="7" t="str">
        <f t="shared" si="75"/>
        <v>Alberti</v>
      </c>
      <c r="I224" s="8" t="str">
        <f t="shared" si="76"/>
        <v>602</v>
      </c>
      <c r="J224" s="8" t="str">
        <f t="shared" si="77"/>
        <v>Pergamino</v>
      </c>
      <c r="K224" s="8">
        <f t="shared" si="78"/>
        <v>0</v>
      </c>
      <c r="L224" s="8" t="str">
        <f t="shared" si="79"/>
        <v/>
      </c>
      <c r="M224" s="8" t="str">
        <f t="shared" si="80"/>
        <v>https://www.facebook.com/piccolospaziosperimentale/</v>
      </c>
      <c r="N224" s="8">
        <f t="shared" si="81"/>
        <v>-33.895842141000003</v>
      </c>
      <c r="O224" s="8">
        <f t="shared" si="82"/>
        <v>-60.570043050999999</v>
      </c>
      <c r="P224" s="5" t="s">
        <v>19</v>
      </c>
      <c r="Z224" s="1"/>
    </row>
    <row r="225" spans="1:16" hidden="1" x14ac:dyDescent="0.25">
      <c r="A225" s="14">
        <v>2018</v>
      </c>
      <c r="B225" s="14" t="s">
        <v>359</v>
      </c>
      <c r="C225" s="25" t="s">
        <v>360</v>
      </c>
      <c r="D225" s="4">
        <f t="shared" si="83"/>
        <v>6</v>
      </c>
      <c r="E225" s="14" t="s">
        <v>361</v>
      </c>
      <c r="F225" s="14" t="s">
        <v>363</v>
      </c>
      <c r="G225" s="14" t="s">
        <v>44</v>
      </c>
      <c r="H225" s="7" t="str">
        <f t="shared" si="75"/>
        <v>Alvear</v>
      </c>
      <c r="I225" s="8" t="str">
        <f t="shared" si="76"/>
        <v>1545</v>
      </c>
      <c r="J225" s="8" t="str">
        <f t="shared" si="77"/>
        <v>Pergamino</v>
      </c>
      <c r="K225" s="8">
        <f t="shared" si="78"/>
        <v>2477</v>
      </c>
      <c r="L225" s="8" t="str">
        <f t="shared" si="79"/>
        <v>331571</v>
      </c>
      <c r="M225" s="8" t="str">
        <f t="shared" si="80"/>
        <v>https://www.facebook.com/DonPedroConEspinas/</v>
      </c>
      <c r="N225" s="8">
        <f t="shared" si="81"/>
        <v>-33.903815299999998</v>
      </c>
      <c r="O225" s="8">
        <f t="shared" si="82"/>
        <v>-60.5767138</v>
      </c>
      <c r="P225" s="5" t="s">
        <v>19</v>
      </c>
    </row>
    <row r="226" spans="1:16" hidden="1" x14ac:dyDescent="0.25">
      <c r="A226" s="14">
        <v>2018</v>
      </c>
      <c r="B226" s="14" t="s">
        <v>359</v>
      </c>
      <c r="C226" s="25" t="s">
        <v>360</v>
      </c>
      <c r="D226" s="4">
        <f t="shared" si="83"/>
        <v>6</v>
      </c>
      <c r="E226" s="14" t="s">
        <v>364</v>
      </c>
      <c r="F226" s="14" t="s">
        <v>365</v>
      </c>
      <c r="G226" s="14" t="s">
        <v>111</v>
      </c>
      <c r="H226" s="7" t="str">
        <f t="shared" si="75"/>
        <v>Alsina</v>
      </c>
      <c r="I226" s="8" t="str">
        <f t="shared" si="76"/>
        <v>530</v>
      </c>
      <c r="J226" s="8" t="str">
        <f t="shared" si="77"/>
        <v>Pergamino</v>
      </c>
      <c r="K226" s="8">
        <f t="shared" si="78"/>
        <v>2477</v>
      </c>
      <c r="L226" s="8" t="str">
        <f t="shared" si="79"/>
        <v>416600</v>
      </c>
      <c r="M226" s="8" t="str">
        <f t="shared" si="80"/>
        <v>https://www.facebook.com/TeatroMunicipalPergamino/</v>
      </c>
      <c r="N226" s="8">
        <f t="shared" si="81"/>
        <v>-33.889952282000003</v>
      </c>
      <c r="O226" s="8">
        <f t="shared" si="82"/>
        <v>-60.570046374999997</v>
      </c>
      <c r="P226" s="5" t="s">
        <v>29</v>
      </c>
    </row>
    <row r="227" spans="1:16" ht="30" hidden="1" x14ac:dyDescent="0.25">
      <c r="A227" s="14">
        <v>2018</v>
      </c>
      <c r="B227" s="14" t="s">
        <v>359</v>
      </c>
      <c r="C227" s="25" t="s">
        <v>360</v>
      </c>
      <c r="D227" s="4">
        <f t="shared" si="83"/>
        <v>6</v>
      </c>
      <c r="E227" s="14" t="s">
        <v>366</v>
      </c>
      <c r="F227" s="14" t="s">
        <v>367</v>
      </c>
      <c r="G227" s="14" t="s">
        <v>368</v>
      </c>
      <c r="H227" s="7" t="str">
        <f t="shared" si="75"/>
        <v>Intendente Biscayart</v>
      </c>
      <c r="I227" s="8">
        <f t="shared" si="76"/>
        <v>571</v>
      </c>
      <c r="J227" s="8" t="str">
        <f t="shared" si="77"/>
        <v>Pergamino</v>
      </c>
      <c r="K227" s="8">
        <f t="shared" si="78"/>
        <v>0</v>
      </c>
      <c r="L227" s="8">
        <f t="shared" si="79"/>
        <v>0</v>
      </c>
      <c r="M227" s="8" t="str">
        <f t="shared" si="80"/>
        <v>https://www.facebook.com/babilonia.eventos/</v>
      </c>
      <c r="N227" s="8">
        <f t="shared" si="81"/>
        <v>-33.900981199999997</v>
      </c>
      <c r="O227" s="8">
        <f t="shared" si="82"/>
        <v>-60.592930899999999</v>
      </c>
      <c r="P227" s="5" t="s">
        <v>29</v>
      </c>
    </row>
    <row r="228" spans="1:16" ht="30" hidden="1" x14ac:dyDescent="0.25">
      <c r="A228" s="14">
        <v>2018</v>
      </c>
      <c r="B228" s="14" t="s">
        <v>359</v>
      </c>
      <c r="C228" s="25" t="s">
        <v>360</v>
      </c>
      <c r="D228" s="4">
        <f t="shared" si="83"/>
        <v>6</v>
      </c>
      <c r="E228" s="14" t="s">
        <v>369</v>
      </c>
      <c r="F228" s="14" t="s">
        <v>370</v>
      </c>
      <c r="G228" s="14" t="s">
        <v>33</v>
      </c>
      <c r="H228" s="7" t="str">
        <f t="shared" si="75"/>
        <v>Lorenzo Moreno</v>
      </c>
      <c r="I228" s="8" t="str">
        <f t="shared" si="76"/>
        <v>982</v>
      </c>
      <c r="J228" s="8" t="str">
        <f t="shared" si="77"/>
        <v>Pergamino</v>
      </c>
      <c r="K228" s="8">
        <f t="shared" si="78"/>
        <v>2477</v>
      </c>
      <c r="L228" s="8" t="str">
        <f t="shared" si="79"/>
        <v>412668</v>
      </c>
      <c r="M228" s="8" t="str">
        <f t="shared" si="80"/>
        <v>https://www.facebook.com/florentino.bar/</v>
      </c>
      <c r="N228" s="8">
        <f t="shared" si="81"/>
        <v>-33.900157634000003</v>
      </c>
      <c r="O228" s="8">
        <f t="shared" si="82"/>
        <v>-60.566681676000002</v>
      </c>
      <c r="P228" s="5" t="s">
        <v>19</v>
      </c>
    </row>
    <row r="229" spans="1:16" hidden="1" x14ac:dyDescent="0.25">
      <c r="A229" s="14">
        <v>2018</v>
      </c>
      <c r="B229" s="14" t="s">
        <v>359</v>
      </c>
      <c r="C229" s="25" t="s">
        <v>371</v>
      </c>
      <c r="D229" s="4">
        <f t="shared" si="83"/>
        <v>6</v>
      </c>
      <c r="E229" s="14" t="s">
        <v>372</v>
      </c>
      <c r="F229" s="14" t="s">
        <v>373</v>
      </c>
      <c r="G229" s="26" t="s">
        <v>111</v>
      </c>
      <c r="H229" s="7" t="str">
        <f t="shared" si="75"/>
        <v>Alsina</v>
      </c>
      <c r="I229" s="8" t="str">
        <f t="shared" si="76"/>
        <v>530</v>
      </c>
      <c r="J229" s="8" t="str">
        <f t="shared" si="77"/>
        <v>Pergamino</v>
      </c>
      <c r="K229" s="8">
        <f t="shared" si="78"/>
        <v>2477</v>
      </c>
      <c r="L229" s="8" t="str">
        <f t="shared" si="79"/>
        <v>416600</v>
      </c>
      <c r="M229" s="8" t="str">
        <f t="shared" si="80"/>
        <v>https://www.facebook.com/TeatroMunicipalPergamino/</v>
      </c>
      <c r="N229" s="8">
        <f t="shared" si="81"/>
        <v>-33.889952282000003</v>
      </c>
      <c r="O229" s="8">
        <f t="shared" si="82"/>
        <v>-60.570046374999997</v>
      </c>
      <c r="P229" s="5" t="s">
        <v>29</v>
      </c>
    </row>
    <row r="230" spans="1:16" ht="30" hidden="1" x14ac:dyDescent="0.25">
      <c r="A230" s="14">
        <v>2018</v>
      </c>
      <c r="B230" s="14" t="s">
        <v>359</v>
      </c>
      <c r="C230" s="25" t="s">
        <v>371</v>
      </c>
      <c r="D230" s="4">
        <f t="shared" si="83"/>
        <v>6</v>
      </c>
      <c r="E230" s="14" t="s">
        <v>372</v>
      </c>
      <c r="F230" s="14" t="s">
        <v>374</v>
      </c>
      <c r="G230" s="14" t="s">
        <v>33</v>
      </c>
      <c r="H230" s="7" t="str">
        <f t="shared" si="75"/>
        <v>Lorenzo Moreno</v>
      </c>
      <c r="I230" s="8" t="str">
        <f t="shared" si="76"/>
        <v>982</v>
      </c>
      <c r="J230" s="8" t="str">
        <f t="shared" si="77"/>
        <v>Pergamino</v>
      </c>
      <c r="K230" s="8">
        <f t="shared" si="78"/>
        <v>2477</v>
      </c>
      <c r="L230" s="8" t="str">
        <f t="shared" si="79"/>
        <v>412668</v>
      </c>
      <c r="M230" s="8" t="str">
        <f t="shared" si="80"/>
        <v>https://www.facebook.com/florentino.bar/</v>
      </c>
      <c r="N230" s="8">
        <f t="shared" si="81"/>
        <v>-33.900157634000003</v>
      </c>
      <c r="O230" s="8">
        <f t="shared" si="82"/>
        <v>-60.566681676000002</v>
      </c>
      <c r="P230" s="5" t="s">
        <v>19</v>
      </c>
    </row>
    <row r="231" spans="1:16" hidden="1" x14ac:dyDescent="0.25">
      <c r="A231" s="14">
        <v>2018</v>
      </c>
      <c r="B231" s="14" t="s">
        <v>359</v>
      </c>
      <c r="C231" s="25" t="s">
        <v>371</v>
      </c>
      <c r="D231" s="4">
        <f t="shared" si="83"/>
        <v>6</v>
      </c>
      <c r="E231" s="14" t="s">
        <v>375</v>
      </c>
      <c r="F231" s="14" t="s">
        <v>376</v>
      </c>
      <c r="G231" s="14" t="s">
        <v>49</v>
      </c>
      <c r="H231" s="7" t="str">
        <f t="shared" si="75"/>
        <v>Pinto</v>
      </c>
      <c r="I231" s="8" t="str">
        <f t="shared" si="76"/>
        <v>918</v>
      </c>
      <c r="J231" s="8" t="str">
        <f t="shared" si="77"/>
        <v>Pergamino</v>
      </c>
      <c r="K231" s="8">
        <f t="shared" si="78"/>
        <v>2477</v>
      </c>
      <c r="L231" s="8" t="str">
        <f t="shared" si="79"/>
        <v>357537</v>
      </c>
      <c r="M231" s="8" t="str">
        <f t="shared" si="80"/>
        <v>https://www.facebook.com/habemustheatrum/</v>
      </c>
      <c r="N231" s="8">
        <f t="shared" si="81"/>
        <v>-33.890657251</v>
      </c>
      <c r="O231" s="8">
        <f t="shared" si="82"/>
        <v>-60.575283298999999</v>
      </c>
      <c r="P231" s="5" t="s">
        <v>19</v>
      </c>
    </row>
    <row r="232" spans="1:16" hidden="1" x14ac:dyDescent="0.25">
      <c r="A232" s="14">
        <v>2018</v>
      </c>
      <c r="B232" s="14" t="s">
        <v>359</v>
      </c>
      <c r="C232" s="25" t="s">
        <v>371</v>
      </c>
      <c r="D232" s="4">
        <f t="shared" si="83"/>
        <v>6</v>
      </c>
      <c r="E232" s="14" t="s">
        <v>158</v>
      </c>
      <c r="F232" s="14" t="s">
        <v>377</v>
      </c>
      <c r="G232" s="14" t="s">
        <v>378</v>
      </c>
      <c r="H232" s="7" t="str">
        <f t="shared" si="75"/>
        <v>Italia</v>
      </c>
      <c r="I232" s="8">
        <f t="shared" si="76"/>
        <v>1053</v>
      </c>
      <c r="J232" s="8" t="str">
        <f t="shared" si="77"/>
        <v>Pergamino</v>
      </c>
      <c r="K232" s="8">
        <f t="shared" si="78"/>
        <v>2477</v>
      </c>
      <c r="L232" s="8">
        <f t="shared" si="79"/>
        <v>681089</v>
      </c>
      <c r="M232" s="8" t="str">
        <f t="shared" si="80"/>
        <v>https://www.facebook.com/lausina/</v>
      </c>
      <c r="N232" s="8">
        <f t="shared" si="81"/>
        <v>-33.8969132</v>
      </c>
      <c r="O232" s="8">
        <f t="shared" si="82"/>
        <v>-60.580208300000002</v>
      </c>
      <c r="P232" s="5" t="s">
        <v>19</v>
      </c>
    </row>
    <row r="233" spans="1:16" hidden="1" x14ac:dyDescent="0.25">
      <c r="A233" s="14">
        <v>2018</v>
      </c>
      <c r="B233" s="14" t="s">
        <v>359</v>
      </c>
      <c r="C233" s="25" t="s">
        <v>371</v>
      </c>
      <c r="D233" s="4">
        <f t="shared" si="83"/>
        <v>6</v>
      </c>
      <c r="E233" s="14" t="s">
        <v>379</v>
      </c>
      <c r="F233" s="14" t="s">
        <v>380</v>
      </c>
      <c r="G233" s="14" t="s">
        <v>381</v>
      </c>
      <c r="H233" s="7" t="str">
        <f t="shared" si="75"/>
        <v xml:space="preserve">Av. de Mayo </v>
      </c>
      <c r="I233" s="8">
        <f t="shared" si="76"/>
        <v>250</v>
      </c>
      <c r="J233" s="8" t="str">
        <f t="shared" si="77"/>
        <v>Pergamino</v>
      </c>
      <c r="K233" s="8">
        <f t="shared" si="78"/>
        <v>0</v>
      </c>
      <c r="L233" s="8">
        <f t="shared" si="79"/>
        <v>0</v>
      </c>
      <c r="M233" s="8" t="str">
        <f t="shared" si="80"/>
        <v>https://www.facebook.com/Floraindoorpergamino</v>
      </c>
      <c r="N233" s="8">
        <f t="shared" si="81"/>
        <v>0</v>
      </c>
      <c r="O233" s="8">
        <f t="shared" si="82"/>
        <v>0</v>
      </c>
      <c r="P233" s="5" t="s">
        <v>19</v>
      </c>
    </row>
    <row r="234" spans="1:16" hidden="1" x14ac:dyDescent="0.25">
      <c r="A234" s="14">
        <v>2018</v>
      </c>
      <c r="B234" s="14" t="s">
        <v>359</v>
      </c>
      <c r="C234" s="25" t="s">
        <v>382</v>
      </c>
      <c r="D234" s="4">
        <f t="shared" si="83"/>
        <v>6</v>
      </c>
      <c r="E234" s="14" t="s">
        <v>383</v>
      </c>
      <c r="F234" s="14" t="s">
        <v>384</v>
      </c>
      <c r="G234" s="14" t="s">
        <v>385</v>
      </c>
      <c r="H234" s="7" t="str">
        <f t="shared" si="75"/>
        <v>Gustavo Cochet</v>
      </c>
      <c r="I234" s="8">
        <f t="shared" si="76"/>
        <v>178</v>
      </c>
      <c r="J234" s="8" t="str">
        <f t="shared" si="77"/>
        <v>Pergamino</v>
      </c>
      <c r="K234" s="8">
        <f t="shared" si="78"/>
        <v>0</v>
      </c>
      <c r="L234" s="8">
        <f t="shared" si="79"/>
        <v>0</v>
      </c>
      <c r="M234" s="8" t="str">
        <f t="shared" si="80"/>
        <v>https://www.facebook.com/ClubViajantesPergamino</v>
      </c>
      <c r="N234" s="8">
        <f t="shared" si="81"/>
        <v>-33.909662400000002</v>
      </c>
      <c r="O234" s="8">
        <f t="shared" si="82"/>
        <v>-60.582976000000002</v>
      </c>
      <c r="P234" s="5" t="s">
        <v>19</v>
      </c>
    </row>
    <row r="235" spans="1:16" ht="30" hidden="1" x14ac:dyDescent="0.25">
      <c r="A235" s="14">
        <v>2018</v>
      </c>
      <c r="B235" s="14" t="s">
        <v>359</v>
      </c>
      <c r="C235" s="25" t="s">
        <v>382</v>
      </c>
      <c r="D235" s="4">
        <f t="shared" si="83"/>
        <v>6</v>
      </c>
      <c r="E235" s="14" t="s">
        <v>386</v>
      </c>
      <c r="F235" s="14" t="s">
        <v>387</v>
      </c>
      <c r="G235" s="14" t="s">
        <v>33</v>
      </c>
      <c r="H235" s="7" t="str">
        <f t="shared" si="75"/>
        <v>Lorenzo Moreno</v>
      </c>
      <c r="I235" s="8" t="str">
        <f t="shared" si="76"/>
        <v>982</v>
      </c>
      <c r="J235" s="8" t="str">
        <f t="shared" si="77"/>
        <v>Pergamino</v>
      </c>
      <c r="K235" s="8">
        <f t="shared" si="78"/>
        <v>2477</v>
      </c>
      <c r="L235" s="8" t="str">
        <f t="shared" si="79"/>
        <v>412668</v>
      </c>
      <c r="M235" s="8" t="str">
        <f t="shared" si="80"/>
        <v>https://www.facebook.com/florentino.bar/</v>
      </c>
      <c r="N235" s="8">
        <f t="shared" si="81"/>
        <v>-33.900157634000003</v>
      </c>
      <c r="O235" s="8">
        <f t="shared" si="82"/>
        <v>-60.566681676000002</v>
      </c>
      <c r="P235" s="5" t="s">
        <v>19</v>
      </c>
    </row>
    <row r="236" spans="1:16" hidden="1" x14ac:dyDescent="0.25">
      <c r="A236" s="14">
        <v>2018</v>
      </c>
      <c r="B236" s="14" t="s">
        <v>388</v>
      </c>
      <c r="C236" s="25">
        <v>43273</v>
      </c>
      <c r="D236" s="4">
        <f t="shared" si="83"/>
        <v>6</v>
      </c>
      <c r="E236" s="14" t="s">
        <v>249</v>
      </c>
      <c r="F236" s="14" t="s">
        <v>389</v>
      </c>
      <c r="G236" s="14" t="s">
        <v>109</v>
      </c>
      <c r="H236" s="7" t="str">
        <f t="shared" si="75"/>
        <v>Echevarría</v>
      </c>
      <c r="I236" s="8" t="str">
        <f t="shared" si="76"/>
        <v>555</v>
      </c>
      <c r="J236" s="8" t="str">
        <f t="shared" si="77"/>
        <v>Pergamino</v>
      </c>
      <c r="K236" s="8">
        <f t="shared" si="78"/>
        <v>2477</v>
      </c>
      <c r="L236" s="8" t="str">
        <f t="shared" si="79"/>
        <v>668417</v>
      </c>
      <c r="M236" s="8" t="str">
        <f t="shared" si="80"/>
        <v>https://www.facebook.com/MercadoDeArtePergamino/</v>
      </c>
      <c r="N236" s="8">
        <f t="shared" si="81"/>
        <v>-33.891265701999998</v>
      </c>
      <c r="O236" s="8">
        <f t="shared" si="82"/>
        <v>-60.570923249000003</v>
      </c>
      <c r="P236" s="5" t="s">
        <v>29</v>
      </c>
    </row>
    <row r="237" spans="1:16" hidden="1" x14ac:dyDescent="0.25">
      <c r="A237" s="14">
        <v>2018</v>
      </c>
      <c r="B237" s="14" t="s">
        <v>388</v>
      </c>
      <c r="C237" s="25">
        <v>43273</v>
      </c>
      <c r="D237" s="4">
        <f t="shared" si="83"/>
        <v>6</v>
      </c>
      <c r="E237" s="14" t="s">
        <v>390</v>
      </c>
      <c r="F237" s="14" t="s">
        <v>391</v>
      </c>
      <c r="G237" s="6" t="s">
        <v>167</v>
      </c>
      <c r="H237" s="7" t="str">
        <f t="shared" si="75"/>
        <v>AV. COLÓN</v>
      </c>
      <c r="I237" s="8">
        <f t="shared" si="76"/>
        <v>687</v>
      </c>
      <c r="J237" s="8" t="str">
        <f t="shared" si="77"/>
        <v>Pergamino</v>
      </c>
      <c r="K237" s="8">
        <f t="shared" si="78"/>
        <v>0</v>
      </c>
      <c r="L237" s="8">
        <f t="shared" si="79"/>
        <v>0</v>
      </c>
      <c r="M237" s="8" t="str">
        <f t="shared" si="80"/>
        <v>https://www.facebook.com/bibliotecamenendez</v>
      </c>
      <c r="N237" s="8">
        <f t="shared" si="81"/>
        <v>-33.892767800000001</v>
      </c>
      <c r="O237" s="8">
        <f t="shared" si="82"/>
        <v>-60.583420500000003</v>
      </c>
      <c r="P237" s="5" t="s">
        <v>29</v>
      </c>
    </row>
    <row r="238" spans="1:16" hidden="1" x14ac:dyDescent="0.25">
      <c r="A238" s="14">
        <v>2018</v>
      </c>
      <c r="B238" s="14" t="s">
        <v>388</v>
      </c>
      <c r="C238" s="25">
        <v>43273</v>
      </c>
      <c r="D238" s="4">
        <f t="shared" si="83"/>
        <v>6</v>
      </c>
      <c r="E238" s="14" t="s">
        <v>218</v>
      </c>
      <c r="F238" s="14" t="s">
        <v>392</v>
      </c>
      <c r="G238" s="14" t="s">
        <v>393</v>
      </c>
      <c r="H238" s="7" t="str">
        <f t="shared" si="75"/>
        <v xml:space="preserve">Castelli </v>
      </c>
      <c r="I238" s="8">
        <f t="shared" si="76"/>
        <v>573</v>
      </c>
      <c r="J238" s="8" t="str">
        <f t="shared" si="77"/>
        <v>Pergamino</v>
      </c>
      <c r="K238" s="8">
        <f t="shared" si="78"/>
        <v>2477</v>
      </c>
      <c r="L238" s="8" t="str">
        <f t="shared" si="79"/>
        <v>43-2691</v>
      </c>
      <c r="M238" s="8" t="str">
        <f t="shared" si="80"/>
        <v xml:space="preserve">http://www.capbad6.com.ar
</v>
      </c>
      <c r="N238" s="8">
        <f t="shared" si="81"/>
        <v>0</v>
      </c>
      <c r="O238" s="8">
        <f t="shared" si="82"/>
        <v>0</v>
      </c>
      <c r="P238" s="5" t="s">
        <v>19</v>
      </c>
    </row>
    <row r="239" spans="1:16" hidden="1" x14ac:dyDescent="0.25">
      <c r="A239" s="14">
        <v>2018</v>
      </c>
      <c r="B239" s="14" t="s">
        <v>388</v>
      </c>
      <c r="C239" s="25">
        <v>43273</v>
      </c>
      <c r="D239" s="4">
        <f t="shared" si="83"/>
        <v>6</v>
      </c>
      <c r="E239" s="14" t="s">
        <v>137</v>
      </c>
      <c r="F239" s="14" t="s">
        <v>394</v>
      </c>
      <c r="G239" s="14" t="s">
        <v>111</v>
      </c>
      <c r="H239" s="7" t="str">
        <f t="shared" si="75"/>
        <v>Alsina</v>
      </c>
      <c r="I239" s="8" t="str">
        <f t="shared" si="76"/>
        <v>530</v>
      </c>
      <c r="J239" s="8" t="str">
        <f t="shared" si="77"/>
        <v>Pergamino</v>
      </c>
      <c r="K239" s="8">
        <f t="shared" si="78"/>
        <v>2477</v>
      </c>
      <c r="L239" s="8" t="str">
        <f t="shared" si="79"/>
        <v>416600</v>
      </c>
      <c r="M239" s="8" t="str">
        <f t="shared" si="80"/>
        <v>https://www.facebook.com/TeatroMunicipalPergamino/</v>
      </c>
      <c r="N239" s="8">
        <f t="shared" si="81"/>
        <v>-33.889952282000003</v>
      </c>
      <c r="O239" s="8">
        <f t="shared" si="82"/>
        <v>-60.570046374999997</v>
      </c>
      <c r="P239" s="5" t="s">
        <v>29</v>
      </c>
    </row>
    <row r="240" spans="1:16" ht="30" hidden="1" x14ac:dyDescent="0.25">
      <c r="A240" s="14">
        <v>2018</v>
      </c>
      <c r="B240" s="14" t="s">
        <v>388</v>
      </c>
      <c r="C240" s="25">
        <v>43273</v>
      </c>
      <c r="D240" s="4">
        <f t="shared" si="83"/>
        <v>6</v>
      </c>
      <c r="E240" s="14" t="s">
        <v>225</v>
      </c>
      <c r="F240" s="14" t="s">
        <v>395</v>
      </c>
      <c r="G240" s="14" t="s">
        <v>316</v>
      </c>
      <c r="H240" s="7" t="str">
        <f t="shared" si="75"/>
        <v>Valentin Potente</v>
      </c>
      <c r="I240" s="8">
        <f t="shared" si="76"/>
        <v>135</v>
      </c>
      <c r="J240" s="8" t="str">
        <f t="shared" si="77"/>
        <v>Pergamino</v>
      </c>
      <c r="K240" s="8">
        <f t="shared" si="78"/>
        <v>0</v>
      </c>
      <c r="L240" s="8">
        <f t="shared" si="79"/>
        <v>0</v>
      </c>
      <c r="M240" s="8" t="str">
        <f t="shared" si="80"/>
        <v>https://www.facebook.com/cortadacultural/</v>
      </c>
      <c r="N240" s="8">
        <f t="shared" si="81"/>
        <v>-33.885987800000002</v>
      </c>
      <c r="O240" s="8">
        <f t="shared" si="82"/>
        <v>-60.581341600000002</v>
      </c>
      <c r="P240" s="5" t="s">
        <v>19</v>
      </c>
    </row>
    <row r="241" spans="1:26" hidden="1" x14ac:dyDescent="0.25">
      <c r="A241" s="14">
        <v>2018</v>
      </c>
      <c r="B241" s="14" t="s">
        <v>388</v>
      </c>
      <c r="C241" s="25">
        <v>43273</v>
      </c>
      <c r="D241" s="4">
        <f t="shared" si="83"/>
        <v>6</v>
      </c>
      <c r="E241" s="14" t="s">
        <v>132</v>
      </c>
      <c r="F241" s="14" t="s">
        <v>102</v>
      </c>
      <c r="G241" s="14" t="s">
        <v>18</v>
      </c>
      <c r="H241" s="7" t="str">
        <f t="shared" si="75"/>
        <v>Alsina</v>
      </c>
      <c r="I241" s="8" t="str">
        <f t="shared" si="76"/>
        <v>950</v>
      </c>
      <c r="J241" s="8" t="str">
        <f t="shared" si="77"/>
        <v>Pergamino</v>
      </c>
      <c r="K241" s="8">
        <f t="shared" si="78"/>
        <v>2477</v>
      </c>
      <c r="L241" s="8" t="str">
        <f t="shared" si="79"/>
        <v>433580</v>
      </c>
      <c r="M241" s="8" t="str">
        <f t="shared" si="80"/>
        <v>https://www.facebook.com/casabembapergamino/</v>
      </c>
      <c r="N241" s="8">
        <f t="shared" si="81"/>
        <v>-33.8884227</v>
      </c>
      <c r="O241" s="8">
        <f t="shared" si="82"/>
        <v>-60.574532099999999</v>
      </c>
      <c r="P241" s="5" t="s">
        <v>19</v>
      </c>
    </row>
    <row r="242" spans="1:26" ht="30" hidden="1" x14ac:dyDescent="0.25">
      <c r="A242" s="14">
        <v>2018</v>
      </c>
      <c r="B242" s="14" t="s">
        <v>388</v>
      </c>
      <c r="C242" s="25">
        <v>43273</v>
      </c>
      <c r="D242" s="4">
        <f t="shared" si="83"/>
        <v>6</v>
      </c>
      <c r="E242" s="14" t="s">
        <v>132</v>
      </c>
      <c r="F242" s="14" t="s">
        <v>396</v>
      </c>
      <c r="G242" s="14" t="s">
        <v>33</v>
      </c>
      <c r="H242" s="7" t="str">
        <f t="shared" si="75"/>
        <v>Lorenzo Moreno</v>
      </c>
      <c r="I242" s="8" t="str">
        <f t="shared" si="76"/>
        <v>982</v>
      </c>
      <c r="J242" s="8" t="str">
        <f t="shared" si="77"/>
        <v>Pergamino</v>
      </c>
      <c r="K242" s="8">
        <f t="shared" si="78"/>
        <v>2477</v>
      </c>
      <c r="L242" s="8" t="str">
        <f t="shared" si="79"/>
        <v>412668</v>
      </c>
      <c r="M242" s="8" t="str">
        <f t="shared" si="80"/>
        <v>https://www.facebook.com/florentino.bar/</v>
      </c>
      <c r="N242" s="8">
        <f t="shared" si="81"/>
        <v>-33.900157634000003</v>
      </c>
      <c r="O242" s="8">
        <f t="shared" si="82"/>
        <v>-60.566681676000002</v>
      </c>
      <c r="P242" s="5" t="s">
        <v>19</v>
      </c>
    </row>
    <row r="243" spans="1:26" hidden="1" x14ac:dyDescent="0.25">
      <c r="A243" s="14">
        <v>2018</v>
      </c>
      <c r="B243" s="14" t="s">
        <v>388</v>
      </c>
      <c r="C243" s="25">
        <v>43274</v>
      </c>
      <c r="D243" s="4">
        <f t="shared" si="83"/>
        <v>6</v>
      </c>
      <c r="E243" s="14" t="s">
        <v>220</v>
      </c>
      <c r="F243" s="14" t="s">
        <v>397</v>
      </c>
      <c r="G243" s="14" t="s">
        <v>189</v>
      </c>
      <c r="H243" s="7" t="str">
        <f t="shared" si="75"/>
        <v>San Martín</v>
      </c>
      <c r="I243" s="8" t="str">
        <f t="shared" si="76"/>
        <v>621</v>
      </c>
      <c r="J243" s="8" t="str">
        <f t="shared" si="77"/>
        <v>Pergamino</v>
      </c>
      <c r="K243" s="8">
        <f t="shared" si="78"/>
        <v>2477</v>
      </c>
      <c r="L243" s="8" t="str">
        <f t="shared" si="79"/>
        <v>412668</v>
      </c>
      <c r="M243" s="8" t="str">
        <f t="shared" si="80"/>
        <v>https://www.facebook.com/BellasArtesPERGA/</v>
      </c>
      <c r="N243" s="8">
        <f t="shared" si="81"/>
        <v>-33.895892801999999</v>
      </c>
      <c r="O243" s="8">
        <f t="shared" si="82"/>
        <v>-60.574036597000003</v>
      </c>
      <c r="P243" s="5" t="s">
        <v>29</v>
      </c>
    </row>
    <row r="244" spans="1:26" hidden="1" x14ac:dyDescent="0.25">
      <c r="A244" s="14">
        <v>2018</v>
      </c>
      <c r="B244" s="14" t="s">
        <v>388</v>
      </c>
      <c r="C244" s="25">
        <v>43274</v>
      </c>
      <c r="D244" s="4">
        <f t="shared" si="83"/>
        <v>6</v>
      </c>
      <c r="E244" s="14" t="s">
        <v>225</v>
      </c>
      <c r="F244" s="14" t="s">
        <v>398</v>
      </c>
      <c r="G244" s="14" t="s">
        <v>111</v>
      </c>
      <c r="H244" s="7" t="str">
        <f t="shared" si="75"/>
        <v>Alsina</v>
      </c>
      <c r="I244" s="8" t="str">
        <f t="shared" si="76"/>
        <v>530</v>
      </c>
      <c r="J244" s="8" t="str">
        <f t="shared" si="77"/>
        <v>Pergamino</v>
      </c>
      <c r="K244" s="8">
        <f t="shared" si="78"/>
        <v>2477</v>
      </c>
      <c r="L244" s="8" t="str">
        <f t="shared" si="79"/>
        <v>416600</v>
      </c>
      <c r="M244" s="8" t="str">
        <f t="shared" si="80"/>
        <v>https://www.facebook.com/TeatroMunicipalPergamino/</v>
      </c>
      <c r="N244" s="8">
        <f t="shared" si="81"/>
        <v>-33.889952282000003</v>
      </c>
      <c r="O244" s="8">
        <f t="shared" si="82"/>
        <v>-60.570046374999997</v>
      </c>
      <c r="P244" s="5" t="s">
        <v>29</v>
      </c>
    </row>
    <row r="245" spans="1:26" ht="30" hidden="1" x14ac:dyDescent="0.25">
      <c r="A245" s="14">
        <v>2018</v>
      </c>
      <c r="B245" s="14" t="s">
        <v>388</v>
      </c>
      <c r="C245" s="25">
        <v>43274</v>
      </c>
      <c r="D245" s="4">
        <f t="shared" si="83"/>
        <v>6</v>
      </c>
      <c r="E245" s="14" t="s">
        <v>132</v>
      </c>
      <c r="F245" s="14" t="s">
        <v>399</v>
      </c>
      <c r="G245" s="14" t="s">
        <v>33</v>
      </c>
      <c r="H245" s="7" t="str">
        <f t="shared" si="75"/>
        <v>Lorenzo Moreno</v>
      </c>
      <c r="I245" s="8" t="str">
        <f t="shared" si="76"/>
        <v>982</v>
      </c>
      <c r="J245" s="8" t="str">
        <f t="shared" si="77"/>
        <v>Pergamino</v>
      </c>
      <c r="K245" s="8">
        <f t="shared" si="78"/>
        <v>2477</v>
      </c>
      <c r="L245" s="8" t="str">
        <f t="shared" si="79"/>
        <v>412668</v>
      </c>
      <c r="M245" s="8" t="str">
        <f t="shared" si="80"/>
        <v>https://www.facebook.com/florentino.bar/</v>
      </c>
      <c r="N245" s="8">
        <f t="shared" si="81"/>
        <v>-33.900157634000003</v>
      </c>
      <c r="O245" s="8">
        <f t="shared" si="82"/>
        <v>-60.566681676000002</v>
      </c>
      <c r="P245" s="5" t="s">
        <v>19</v>
      </c>
    </row>
    <row r="246" spans="1:26" hidden="1" x14ac:dyDescent="0.25">
      <c r="A246" s="14">
        <v>2018</v>
      </c>
      <c r="B246" s="14" t="s">
        <v>388</v>
      </c>
      <c r="C246" s="25">
        <v>43274</v>
      </c>
      <c r="D246" s="4">
        <f t="shared" si="83"/>
        <v>6</v>
      </c>
      <c r="E246" s="14" t="s">
        <v>400</v>
      </c>
      <c r="F246" s="14" t="s">
        <v>395</v>
      </c>
      <c r="G246" s="14" t="s">
        <v>18</v>
      </c>
      <c r="H246" s="7" t="str">
        <f t="shared" si="75"/>
        <v>Alsina</v>
      </c>
      <c r="I246" s="8" t="str">
        <f t="shared" si="76"/>
        <v>950</v>
      </c>
      <c r="J246" s="8" t="str">
        <f t="shared" si="77"/>
        <v>Pergamino</v>
      </c>
      <c r="K246" s="8">
        <f t="shared" si="78"/>
        <v>2477</v>
      </c>
      <c r="L246" s="8" t="str">
        <f t="shared" si="79"/>
        <v>433580</v>
      </c>
      <c r="M246" s="8" t="str">
        <f t="shared" si="80"/>
        <v>https://www.facebook.com/casabembapergamino/</v>
      </c>
      <c r="N246" s="8">
        <f t="shared" si="81"/>
        <v>-33.8884227</v>
      </c>
      <c r="O246" s="8">
        <f t="shared" si="82"/>
        <v>-60.574532099999999</v>
      </c>
      <c r="P246" s="5" t="s">
        <v>19</v>
      </c>
    </row>
    <row r="247" spans="1:26" hidden="1" x14ac:dyDescent="0.25">
      <c r="A247" s="14">
        <v>2018</v>
      </c>
      <c r="B247" s="14" t="s">
        <v>388</v>
      </c>
      <c r="C247" s="25">
        <v>43274</v>
      </c>
      <c r="D247" s="4">
        <f t="shared" si="83"/>
        <v>6</v>
      </c>
      <c r="E247" s="14" t="s">
        <v>140</v>
      </c>
      <c r="F247" s="14" t="s">
        <v>401</v>
      </c>
      <c r="G247" s="14" t="s">
        <v>378</v>
      </c>
      <c r="H247" s="7" t="str">
        <f t="shared" si="75"/>
        <v>Italia</v>
      </c>
      <c r="I247" s="8">
        <f t="shared" si="76"/>
        <v>1053</v>
      </c>
      <c r="J247" s="8" t="str">
        <f t="shared" si="77"/>
        <v>Pergamino</v>
      </c>
      <c r="K247" s="8">
        <f t="shared" si="78"/>
        <v>2477</v>
      </c>
      <c r="L247" s="8">
        <f t="shared" si="79"/>
        <v>681089</v>
      </c>
      <c r="M247" s="8" t="str">
        <f t="shared" si="80"/>
        <v>https://www.facebook.com/lausina/</v>
      </c>
      <c r="N247" s="8">
        <f t="shared" si="81"/>
        <v>-33.8969132</v>
      </c>
      <c r="O247" s="8">
        <f t="shared" si="82"/>
        <v>-60.580208300000002</v>
      </c>
      <c r="P247" s="5" t="s">
        <v>19</v>
      </c>
    </row>
    <row r="248" spans="1:26" hidden="1" x14ac:dyDescent="0.25">
      <c r="A248" s="14">
        <v>2018</v>
      </c>
      <c r="B248" s="14" t="s">
        <v>388</v>
      </c>
      <c r="C248" s="25">
        <v>43274</v>
      </c>
      <c r="D248" s="4">
        <f t="shared" si="83"/>
        <v>6</v>
      </c>
      <c r="E248" s="14" t="s">
        <v>140</v>
      </c>
      <c r="F248" s="14" t="s">
        <v>402</v>
      </c>
      <c r="G248" s="14" t="s">
        <v>39</v>
      </c>
      <c r="H248" s="7" t="str">
        <f t="shared" si="75"/>
        <v>Dr. Alem</v>
      </c>
      <c r="I248" s="8">
        <f t="shared" si="76"/>
        <v>373</v>
      </c>
      <c r="J248" s="8" t="str">
        <f t="shared" si="77"/>
        <v>Pergamino</v>
      </c>
      <c r="K248" s="8">
        <f t="shared" si="78"/>
        <v>0</v>
      </c>
      <c r="L248" s="8">
        <f t="shared" si="79"/>
        <v>0</v>
      </c>
      <c r="M248" s="8" t="str">
        <f t="shared" si="80"/>
        <v>https://www.facebook.com/zappa.bar.7</v>
      </c>
      <c r="N248" s="8">
        <f t="shared" si="81"/>
        <v>-33.893002199999998</v>
      </c>
      <c r="O248" s="8">
        <f t="shared" si="82"/>
        <v>-60.573340399999999</v>
      </c>
      <c r="P248" s="5" t="s">
        <v>19</v>
      </c>
    </row>
    <row r="249" spans="1:26" hidden="1" x14ac:dyDescent="0.25">
      <c r="A249" s="14">
        <v>2018</v>
      </c>
      <c r="B249" s="14" t="s">
        <v>388</v>
      </c>
      <c r="C249" s="25">
        <v>43274</v>
      </c>
      <c r="D249" s="4">
        <f t="shared" si="83"/>
        <v>6</v>
      </c>
      <c r="E249" s="14" t="s">
        <v>235</v>
      </c>
      <c r="F249" s="14" t="s">
        <v>403</v>
      </c>
      <c r="G249" s="14" t="s">
        <v>44</v>
      </c>
      <c r="H249" s="7" t="str">
        <f t="shared" si="75"/>
        <v>Alvear</v>
      </c>
      <c r="I249" s="8" t="str">
        <f t="shared" si="76"/>
        <v>1545</v>
      </c>
      <c r="J249" s="8" t="str">
        <f t="shared" si="77"/>
        <v>Pergamino</v>
      </c>
      <c r="K249" s="8">
        <f t="shared" si="78"/>
        <v>2477</v>
      </c>
      <c r="L249" s="8" t="str">
        <f t="shared" si="79"/>
        <v>331571</v>
      </c>
      <c r="M249" s="8" t="str">
        <f t="shared" si="80"/>
        <v>https://www.facebook.com/DonPedroConEspinas/</v>
      </c>
      <c r="N249" s="8">
        <f t="shared" si="81"/>
        <v>-33.903815299999998</v>
      </c>
      <c r="O249" s="8">
        <f t="shared" si="82"/>
        <v>-60.5767138</v>
      </c>
      <c r="P249" s="5" t="s">
        <v>19</v>
      </c>
    </row>
    <row r="250" spans="1:26" hidden="1" x14ac:dyDescent="0.25">
      <c r="A250" s="14">
        <v>2018</v>
      </c>
      <c r="B250" s="14" t="s">
        <v>388</v>
      </c>
      <c r="C250" s="25">
        <v>43275</v>
      </c>
      <c r="D250" s="4">
        <f t="shared" si="83"/>
        <v>6</v>
      </c>
      <c r="E250" s="14" t="s">
        <v>137</v>
      </c>
      <c r="F250" s="14" t="s">
        <v>404</v>
      </c>
      <c r="G250" s="14" t="s">
        <v>189</v>
      </c>
      <c r="H250" s="7" t="str">
        <f t="shared" si="75"/>
        <v>San Martín</v>
      </c>
      <c r="I250" s="8" t="str">
        <f t="shared" si="76"/>
        <v>621</v>
      </c>
      <c r="J250" s="8" t="str">
        <f t="shared" si="77"/>
        <v>Pergamino</v>
      </c>
      <c r="K250" s="8">
        <f t="shared" si="78"/>
        <v>2477</v>
      </c>
      <c r="L250" s="8" t="str">
        <f t="shared" si="79"/>
        <v>412668</v>
      </c>
      <c r="M250" s="8" t="str">
        <f t="shared" si="80"/>
        <v>https://www.facebook.com/BellasArtesPERGA/</v>
      </c>
      <c r="N250" s="8">
        <f t="shared" si="81"/>
        <v>-33.895892801999999</v>
      </c>
      <c r="O250" s="8">
        <f t="shared" si="82"/>
        <v>-60.574036597000003</v>
      </c>
      <c r="P250" s="5" t="s">
        <v>29</v>
      </c>
    </row>
    <row r="251" spans="1:26" hidden="1" x14ac:dyDescent="0.25">
      <c r="A251" s="14">
        <v>2018</v>
      </c>
      <c r="B251" s="14" t="s">
        <v>388</v>
      </c>
      <c r="C251" s="25">
        <v>43275</v>
      </c>
      <c r="D251" s="4">
        <f t="shared" si="83"/>
        <v>6</v>
      </c>
      <c r="E251" s="14" t="s">
        <v>218</v>
      </c>
      <c r="F251" s="14" t="s">
        <v>405</v>
      </c>
      <c r="G251" s="14" t="s">
        <v>111</v>
      </c>
      <c r="H251" s="7" t="str">
        <f t="shared" si="75"/>
        <v>Alsina</v>
      </c>
      <c r="I251" s="8" t="str">
        <f t="shared" si="76"/>
        <v>530</v>
      </c>
      <c r="J251" s="8" t="str">
        <f t="shared" si="77"/>
        <v>Pergamino</v>
      </c>
      <c r="K251" s="8">
        <f t="shared" si="78"/>
        <v>2477</v>
      </c>
      <c r="L251" s="8" t="str">
        <f t="shared" si="79"/>
        <v>416600</v>
      </c>
      <c r="M251" s="8" t="str">
        <f t="shared" si="80"/>
        <v>https://www.facebook.com/TeatroMunicipalPergamino/</v>
      </c>
      <c r="N251" s="8">
        <f t="shared" si="81"/>
        <v>-33.889952282000003</v>
      </c>
      <c r="O251" s="8">
        <f t="shared" si="82"/>
        <v>-60.570046374999997</v>
      </c>
      <c r="P251" s="5" t="s">
        <v>29</v>
      </c>
    </row>
    <row r="252" spans="1:26" s="1" customFormat="1" hidden="1" x14ac:dyDescent="0.25">
      <c r="A252" s="14">
        <v>2018</v>
      </c>
      <c r="B252" s="5" t="s">
        <v>406</v>
      </c>
      <c r="C252" s="3">
        <v>43280</v>
      </c>
      <c r="D252" s="4">
        <f t="shared" si="83"/>
        <v>6</v>
      </c>
      <c r="E252" s="5" t="s">
        <v>407</v>
      </c>
      <c r="F252" s="5" t="s">
        <v>408</v>
      </c>
      <c r="G252" s="10" t="s">
        <v>300</v>
      </c>
      <c r="H252" s="7" t="str">
        <f t="shared" si="75"/>
        <v>9 de Julio</v>
      </c>
      <c r="I252" s="8">
        <f t="shared" si="76"/>
        <v>967</v>
      </c>
      <c r="J252" s="8" t="str">
        <f t="shared" si="77"/>
        <v>Pergamino</v>
      </c>
      <c r="K252" s="8">
        <f t="shared" si="78"/>
        <v>0</v>
      </c>
      <c r="L252" s="8">
        <f t="shared" si="79"/>
        <v>0</v>
      </c>
      <c r="M252" s="8">
        <f t="shared" si="80"/>
        <v>0</v>
      </c>
      <c r="N252" s="8">
        <f t="shared" si="81"/>
        <v>-33.895369500000001</v>
      </c>
      <c r="O252" s="8">
        <f t="shared" si="82"/>
        <v>-60.577905700000002</v>
      </c>
      <c r="P252" s="5" t="s">
        <v>19</v>
      </c>
      <c r="Q252" s="6"/>
      <c r="R252" s="6"/>
      <c r="Z252" s="14"/>
    </row>
    <row r="253" spans="1:26" s="1" customFormat="1" hidden="1" x14ac:dyDescent="0.25">
      <c r="A253" s="14">
        <v>2018</v>
      </c>
      <c r="B253" s="5" t="s">
        <v>406</v>
      </c>
      <c r="C253" s="3">
        <v>43280</v>
      </c>
      <c r="D253" s="4">
        <f t="shared" si="83"/>
        <v>6</v>
      </c>
      <c r="E253" s="5" t="s">
        <v>249</v>
      </c>
      <c r="F253" s="5" t="s">
        <v>389</v>
      </c>
      <c r="G253" s="13" t="s">
        <v>109</v>
      </c>
      <c r="H253" s="7" t="str">
        <f t="shared" si="75"/>
        <v>Echevarría</v>
      </c>
      <c r="I253" s="8" t="str">
        <f t="shared" si="76"/>
        <v>555</v>
      </c>
      <c r="J253" s="8" t="str">
        <f t="shared" si="77"/>
        <v>Pergamino</v>
      </c>
      <c r="K253" s="8">
        <f t="shared" si="78"/>
        <v>2477</v>
      </c>
      <c r="L253" s="8" t="str">
        <f t="shared" si="79"/>
        <v>668417</v>
      </c>
      <c r="M253" s="8" t="str">
        <f t="shared" si="80"/>
        <v>https://www.facebook.com/MercadoDeArtePergamino/</v>
      </c>
      <c r="N253" s="8">
        <f t="shared" si="81"/>
        <v>-33.891265701999998</v>
      </c>
      <c r="O253" s="8">
        <f t="shared" si="82"/>
        <v>-60.570923249000003</v>
      </c>
      <c r="P253" s="5" t="s">
        <v>29</v>
      </c>
      <c r="Q253" s="6"/>
      <c r="R253" s="6"/>
    </row>
    <row r="254" spans="1:26" s="1" customFormat="1" hidden="1" x14ac:dyDescent="0.25">
      <c r="A254" s="14">
        <v>2018</v>
      </c>
      <c r="B254" s="5" t="s">
        <v>406</v>
      </c>
      <c r="C254" s="3">
        <v>43280</v>
      </c>
      <c r="D254" s="4">
        <f t="shared" si="83"/>
        <v>6</v>
      </c>
      <c r="E254" s="5" t="s">
        <v>409</v>
      </c>
      <c r="F254" s="5" t="s">
        <v>410</v>
      </c>
      <c r="G254" s="14" t="s">
        <v>47</v>
      </c>
      <c r="H254" s="7" t="str">
        <f t="shared" si="75"/>
        <v>Gral Paz</v>
      </c>
      <c r="I254" s="8">
        <f t="shared" si="76"/>
        <v>600</v>
      </c>
      <c r="J254" s="8" t="str">
        <f t="shared" si="77"/>
        <v>Pergamino</v>
      </c>
      <c r="K254" s="8">
        <f t="shared" si="78"/>
        <v>2477</v>
      </c>
      <c r="L254" s="8" t="str">
        <f t="shared" si="79"/>
        <v>411099</v>
      </c>
      <c r="M254" s="8" t="str">
        <f t="shared" si="80"/>
        <v>https://www.facebook.com/fundacioncasadelaculturapergamino/</v>
      </c>
      <c r="N254" s="8">
        <f t="shared" si="81"/>
        <v>-33.899078641999999</v>
      </c>
      <c r="O254" s="8">
        <f t="shared" si="82"/>
        <v>-60.575558661000002</v>
      </c>
      <c r="P254" s="5" t="s">
        <v>19</v>
      </c>
      <c r="Q254" s="6"/>
      <c r="R254" s="6"/>
    </row>
    <row r="255" spans="1:26" s="1" customFormat="1" hidden="1" x14ac:dyDescent="0.25">
      <c r="A255" s="14">
        <v>2018</v>
      </c>
      <c r="B255" s="5" t="s">
        <v>406</v>
      </c>
      <c r="C255" s="3">
        <v>43280</v>
      </c>
      <c r="D255" s="4">
        <f t="shared" si="83"/>
        <v>6</v>
      </c>
      <c r="E255" s="5">
        <v>18.3</v>
      </c>
      <c r="F255" s="5" t="s">
        <v>391</v>
      </c>
      <c r="G255" s="6" t="s">
        <v>167</v>
      </c>
      <c r="H255" s="7" t="str">
        <f>VLOOKUP(G255,oferentes,2,FALSE)</f>
        <v>AV. COLÓN</v>
      </c>
      <c r="I255" s="8">
        <f>VLOOKUP(G255,oferentes,3,FALSE)</f>
        <v>687</v>
      </c>
      <c r="J255" s="8" t="str">
        <f>VLOOKUP(G255,oferentes,4,FALSE)</f>
        <v>Pergamino</v>
      </c>
      <c r="K255" s="8">
        <f>VLOOKUP(G255,oferentes,5,FALSE)</f>
        <v>0</v>
      </c>
      <c r="L255" s="8">
        <f>VLOOKUP(G255,oferentes,6,FALSE)</f>
        <v>0</v>
      </c>
      <c r="M255" s="8" t="str">
        <f>VLOOKUP(G255,oferentes,7,FALSE)</f>
        <v>https://www.facebook.com/bibliotecamenendez</v>
      </c>
      <c r="N255" s="8">
        <f>VLOOKUP(G255,oferentes,8,FALSE)</f>
        <v>-33.892767800000001</v>
      </c>
      <c r="O255" s="8">
        <f>VLOOKUP(G255,oferentes,9,FALSE)</f>
        <v>-60.583420500000003</v>
      </c>
      <c r="P255" s="5" t="s">
        <v>29</v>
      </c>
      <c r="Q255" s="6"/>
      <c r="R255" s="6"/>
    </row>
    <row r="256" spans="1:26" s="1" customFormat="1" hidden="1" x14ac:dyDescent="0.25">
      <c r="A256" s="14">
        <v>2018</v>
      </c>
      <c r="B256" s="5" t="s">
        <v>406</v>
      </c>
      <c r="C256" s="3">
        <v>43280</v>
      </c>
      <c r="D256" s="4">
        <f t="shared" si="83"/>
        <v>6</v>
      </c>
      <c r="E256" s="5" t="s">
        <v>411</v>
      </c>
      <c r="F256" s="9" t="s">
        <v>412</v>
      </c>
      <c r="G256" s="14" t="s">
        <v>111</v>
      </c>
      <c r="H256" s="7" t="str">
        <f>VLOOKUP(G256,oferentes,2,FALSE)</f>
        <v>Alsina</v>
      </c>
      <c r="I256" s="8" t="str">
        <f>VLOOKUP(G256,oferentes,3,FALSE)</f>
        <v>530</v>
      </c>
      <c r="J256" s="8" t="str">
        <f>VLOOKUP(G256,oferentes,4,FALSE)</f>
        <v>Pergamino</v>
      </c>
      <c r="K256" s="8">
        <f>VLOOKUP(G256,oferentes,5,FALSE)</f>
        <v>2477</v>
      </c>
      <c r="L256" s="8" t="str">
        <f>VLOOKUP(G256,oferentes,6,FALSE)</f>
        <v>416600</v>
      </c>
      <c r="M256" s="8" t="str">
        <f>VLOOKUP(G256,oferentes,7,FALSE)</f>
        <v>https://www.facebook.com/TeatroMunicipalPergamino/</v>
      </c>
      <c r="N256" s="8">
        <f>VLOOKUP(G256,oferentes,8,FALSE)</f>
        <v>-33.889952282000003</v>
      </c>
      <c r="O256" s="8">
        <f>VLOOKUP(G256,oferentes,9,FALSE)</f>
        <v>-60.570046374999997</v>
      </c>
      <c r="P256" s="5" t="s">
        <v>29</v>
      </c>
      <c r="Q256" s="6"/>
      <c r="R256" s="6"/>
    </row>
    <row r="257" spans="1:26" s="1" customFormat="1" hidden="1" x14ac:dyDescent="0.25">
      <c r="A257" s="14">
        <v>2018</v>
      </c>
      <c r="B257" s="5" t="s">
        <v>406</v>
      </c>
      <c r="C257" s="3">
        <v>43280</v>
      </c>
      <c r="D257" s="4">
        <f t="shared" si="83"/>
        <v>6</v>
      </c>
      <c r="E257" s="5">
        <v>20</v>
      </c>
      <c r="F257" s="10" t="s">
        <v>413</v>
      </c>
      <c r="G257" s="10" t="s">
        <v>216</v>
      </c>
      <c r="H257" s="7" t="str">
        <f>VLOOKUP(G257,oferentes,2,FALSE)</f>
        <v>Alberti</v>
      </c>
      <c r="I257" s="8" t="str">
        <f>VLOOKUP(G257,oferentes,3,FALSE)</f>
        <v>602</v>
      </c>
      <c r="J257" s="8" t="str">
        <f>VLOOKUP(G257,oferentes,4,FALSE)</f>
        <v>Pergamino</v>
      </c>
      <c r="K257" s="8">
        <f>VLOOKUP(G257,oferentes,5,FALSE)</f>
        <v>0</v>
      </c>
      <c r="L257" s="8" t="str">
        <f>VLOOKUP(G257,oferentes,6,FALSE)</f>
        <v/>
      </c>
      <c r="M257" s="8" t="str">
        <f>VLOOKUP(G257,oferentes,7,FALSE)</f>
        <v>https://www.facebook.com/piccolospaziosperimentale/</v>
      </c>
      <c r="N257" s="8">
        <f>VLOOKUP(G257,oferentes,8,FALSE)</f>
        <v>-33.895842141000003</v>
      </c>
      <c r="O257" s="8">
        <f>VLOOKUP(G257,oferentes,9,FALSE)</f>
        <v>-60.570043050999999</v>
      </c>
      <c r="P257" s="5" t="s">
        <v>19</v>
      </c>
      <c r="Q257" s="6"/>
      <c r="R257" s="6"/>
    </row>
    <row r="258" spans="1:26" s="1" customFormat="1" hidden="1" x14ac:dyDescent="0.25">
      <c r="A258" s="14">
        <v>2018</v>
      </c>
      <c r="B258" s="5" t="s">
        <v>406</v>
      </c>
      <c r="C258" s="3">
        <v>43280</v>
      </c>
      <c r="D258" s="4">
        <f t="shared" si="83"/>
        <v>6</v>
      </c>
      <c r="E258" s="5">
        <v>20</v>
      </c>
      <c r="F258" s="5" t="s">
        <v>414</v>
      </c>
      <c r="G258" s="6" t="s">
        <v>415</v>
      </c>
      <c r="H258" s="7" t="str">
        <f>VLOOKUP(G258,oferentes,2,FALSE)</f>
        <v>Sarratea</v>
      </c>
      <c r="I258" s="8" t="str">
        <f>VLOOKUP(G258,oferentes,3,FALSE)</f>
        <v>221</v>
      </c>
      <c r="J258" s="8" t="str">
        <f>VLOOKUP(G258,oferentes,4,FALSE)</f>
        <v>Pergamino</v>
      </c>
      <c r="K258" s="8">
        <f>VLOOKUP(G258,oferentes,5,FALSE)</f>
        <v>2477</v>
      </c>
      <c r="L258" s="8" t="str">
        <f>VLOOKUP(G258,oferentes,6,FALSE)</f>
        <v>444995</v>
      </c>
      <c r="M258" s="8" t="str">
        <f>VLOOKUP(G258,oferentes,7,FALSE)</f>
        <v>https://www.facebook.com/Registrartefoto/</v>
      </c>
      <c r="N258" s="8">
        <f>VLOOKUP(G258,oferentes,8,FALSE)</f>
        <v>-33.886824300000001</v>
      </c>
      <c r="O258" s="8">
        <f>VLOOKUP(G258,oferentes,9,FALSE)</f>
        <v>-60.572308800000002</v>
      </c>
      <c r="P258" s="5" t="s">
        <v>19</v>
      </c>
      <c r="Q258" s="6"/>
      <c r="R258" s="6"/>
    </row>
    <row r="259" spans="1:26" s="1" customFormat="1" hidden="1" x14ac:dyDescent="0.25">
      <c r="A259" s="14">
        <v>2018</v>
      </c>
      <c r="B259" s="5" t="s">
        <v>406</v>
      </c>
      <c r="C259" s="3">
        <v>43280</v>
      </c>
      <c r="D259" s="4">
        <f t="shared" ref="D259:D322" si="84">MONTH(C259)</f>
        <v>6</v>
      </c>
      <c r="E259" s="5">
        <v>21.3</v>
      </c>
      <c r="F259" s="9" t="s">
        <v>416</v>
      </c>
      <c r="G259" s="5" t="s">
        <v>49</v>
      </c>
      <c r="H259" s="7" t="str">
        <f t="shared" ref="H259:H271" si="85">VLOOKUP(G259,oferentes,2,FALSE)</f>
        <v>Pinto</v>
      </c>
      <c r="I259" s="8" t="str">
        <f t="shared" ref="I259:I271" si="86">VLOOKUP(G259,oferentes,3,FALSE)</f>
        <v>918</v>
      </c>
      <c r="J259" s="8" t="str">
        <f t="shared" ref="J259:J271" si="87">VLOOKUP(G259,oferentes,4,FALSE)</f>
        <v>Pergamino</v>
      </c>
      <c r="K259" s="8">
        <f t="shared" ref="K259:K271" si="88">VLOOKUP(G259,oferentes,5,FALSE)</f>
        <v>2477</v>
      </c>
      <c r="L259" s="8" t="str">
        <f t="shared" ref="L259:L271" si="89">VLOOKUP(G259,oferentes,6,FALSE)</f>
        <v>357537</v>
      </c>
      <c r="M259" s="8" t="str">
        <f t="shared" ref="M259:M271" si="90">VLOOKUP(G259,oferentes,7,FALSE)</f>
        <v>https://www.facebook.com/habemustheatrum/</v>
      </c>
      <c r="N259" s="8">
        <f t="shared" ref="N259:N271" si="91">VLOOKUP(G259,oferentes,8,FALSE)</f>
        <v>-33.890657251</v>
      </c>
      <c r="O259" s="8">
        <f t="shared" ref="O259:O271" si="92">VLOOKUP(G259,oferentes,9,FALSE)</f>
        <v>-60.575283298999999</v>
      </c>
      <c r="P259" s="5" t="s">
        <v>19</v>
      </c>
      <c r="Q259" s="6"/>
      <c r="R259" s="6"/>
    </row>
    <row r="260" spans="1:26" s="1" customFormat="1" hidden="1" x14ac:dyDescent="0.25">
      <c r="A260" s="14">
        <v>2018</v>
      </c>
      <c r="B260" s="5" t="s">
        <v>406</v>
      </c>
      <c r="C260" s="3">
        <v>43280</v>
      </c>
      <c r="D260" s="4">
        <f t="shared" si="84"/>
        <v>6</v>
      </c>
      <c r="E260" s="5">
        <v>21.3</v>
      </c>
      <c r="F260" s="5" t="s">
        <v>417</v>
      </c>
      <c r="G260" s="14" t="s">
        <v>47</v>
      </c>
      <c r="H260" s="7" t="str">
        <f t="shared" si="85"/>
        <v>Gral Paz</v>
      </c>
      <c r="I260" s="8">
        <f t="shared" si="86"/>
        <v>600</v>
      </c>
      <c r="J260" s="8" t="str">
        <f t="shared" si="87"/>
        <v>Pergamino</v>
      </c>
      <c r="K260" s="8">
        <f t="shared" si="88"/>
        <v>2477</v>
      </c>
      <c r="L260" s="8" t="str">
        <f t="shared" si="89"/>
        <v>411099</v>
      </c>
      <c r="M260" s="8" t="str">
        <f t="shared" si="90"/>
        <v>https://www.facebook.com/fundacioncasadelaculturapergamino/</v>
      </c>
      <c r="N260" s="8">
        <f t="shared" si="91"/>
        <v>-33.899078641999999</v>
      </c>
      <c r="O260" s="8">
        <f t="shared" si="92"/>
        <v>-60.575558661000002</v>
      </c>
      <c r="P260" s="5" t="s">
        <v>19</v>
      </c>
      <c r="Q260" s="6"/>
      <c r="R260" s="6"/>
    </row>
    <row r="261" spans="1:26" s="1" customFormat="1" hidden="1" x14ac:dyDescent="0.25">
      <c r="A261" s="14">
        <v>2018</v>
      </c>
      <c r="B261" s="5" t="s">
        <v>406</v>
      </c>
      <c r="C261" s="3">
        <v>43280</v>
      </c>
      <c r="D261" s="4">
        <f t="shared" si="84"/>
        <v>6</v>
      </c>
      <c r="E261" s="5">
        <v>21</v>
      </c>
      <c r="F261" s="5" t="s">
        <v>418</v>
      </c>
      <c r="G261" s="5" t="s">
        <v>95</v>
      </c>
      <c r="H261" s="7" t="str">
        <f t="shared" si="85"/>
        <v>General Paz</v>
      </c>
      <c r="I261" s="8">
        <f t="shared" si="86"/>
        <v>621</v>
      </c>
      <c r="J261" s="8" t="str">
        <f t="shared" si="87"/>
        <v>Pergamino</v>
      </c>
      <c r="K261" s="8">
        <f t="shared" si="88"/>
        <v>2477</v>
      </c>
      <c r="L261" s="8">
        <f t="shared" si="89"/>
        <v>590028</v>
      </c>
      <c r="M261" s="8" t="str">
        <f t="shared" si="90"/>
        <v>https://www.facebook.com/barRUINsur/?fref=mentions</v>
      </c>
      <c r="N261" s="8">
        <f t="shared" si="91"/>
        <v>-33.898871</v>
      </c>
      <c r="O261" s="8">
        <f t="shared" si="92"/>
        <v>-60.577704599999997</v>
      </c>
      <c r="P261" s="5" t="s">
        <v>19</v>
      </c>
      <c r="Q261" s="6"/>
      <c r="R261" s="6"/>
    </row>
    <row r="262" spans="1:26" s="1" customFormat="1" ht="30" hidden="1" x14ac:dyDescent="0.25">
      <c r="A262" s="14">
        <v>2018</v>
      </c>
      <c r="B262" s="5" t="s">
        <v>406</v>
      </c>
      <c r="C262" s="3">
        <v>43280</v>
      </c>
      <c r="D262" s="4">
        <f t="shared" si="84"/>
        <v>6</v>
      </c>
      <c r="E262" s="5">
        <v>22</v>
      </c>
      <c r="F262" s="5" t="s">
        <v>419</v>
      </c>
      <c r="G262" s="5" t="s">
        <v>33</v>
      </c>
      <c r="H262" s="7" t="str">
        <f t="shared" si="85"/>
        <v>Lorenzo Moreno</v>
      </c>
      <c r="I262" s="8" t="str">
        <f t="shared" si="86"/>
        <v>982</v>
      </c>
      <c r="J262" s="8" t="str">
        <f t="shared" si="87"/>
        <v>Pergamino</v>
      </c>
      <c r="K262" s="8">
        <f t="shared" si="88"/>
        <v>2477</v>
      </c>
      <c r="L262" s="8" t="str">
        <f t="shared" si="89"/>
        <v>412668</v>
      </c>
      <c r="M262" s="8" t="str">
        <f t="shared" si="90"/>
        <v>https://www.facebook.com/florentino.bar/</v>
      </c>
      <c r="N262" s="8">
        <f t="shared" si="91"/>
        <v>-33.900157634000003</v>
      </c>
      <c r="O262" s="8">
        <f t="shared" si="92"/>
        <v>-60.566681676000002</v>
      </c>
      <c r="P262" s="5" t="s">
        <v>19</v>
      </c>
      <c r="Q262" s="6"/>
      <c r="R262" s="6"/>
    </row>
    <row r="263" spans="1:26" s="1" customFormat="1" hidden="1" x14ac:dyDescent="0.25">
      <c r="A263" s="14">
        <v>2018</v>
      </c>
      <c r="B263" s="5" t="s">
        <v>406</v>
      </c>
      <c r="C263" s="3">
        <v>43280</v>
      </c>
      <c r="D263" s="4">
        <f t="shared" si="84"/>
        <v>6</v>
      </c>
      <c r="E263" s="5">
        <v>22</v>
      </c>
      <c r="F263" s="13" t="s">
        <v>420</v>
      </c>
      <c r="G263" s="11" t="s">
        <v>18</v>
      </c>
      <c r="H263" s="7" t="str">
        <f t="shared" si="85"/>
        <v>Alsina</v>
      </c>
      <c r="I263" s="8" t="str">
        <f t="shared" si="86"/>
        <v>950</v>
      </c>
      <c r="J263" s="8" t="str">
        <f t="shared" si="87"/>
        <v>Pergamino</v>
      </c>
      <c r="K263" s="8">
        <f t="shared" si="88"/>
        <v>2477</v>
      </c>
      <c r="L263" s="8" t="str">
        <f t="shared" si="89"/>
        <v>433580</v>
      </c>
      <c r="M263" s="8" t="str">
        <f t="shared" si="90"/>
        <v>https://www.facebook.com/casabembapergamino/</v>
      </c>
      <c r="N263" s="8">
        <f t="shared" si="91"/>
        <v>-33.8884227</v>
      </c>
      <c r="O263" s="8">
        <f t="shared" si="92"/>
        <v>-60.574532099999999</v>
      </c>
      <c r="P263" s="5" t="s">
        <v>19</v>
      </c>
      <c r="Q263" s="6"/>
      <c r="R263" s="6"/>
    </row>
    <row r="264" spans="1:26" s="1" customFormat="1" hidden="1" x14ac:dyDescent="0.25">
      <c r="A264" s="14">
        <v>2018</v>
      </c>
      <c r="B264" s="5" t="s">
        <v>406</v>
      </c>
      <c r="C264" s="3">
        <v>43281</v>
      </c>
      <c r="D264" s="4">
        <f t="shared" si="84"/>
        <v>6</v>
      </c>
      <c r="E264" s="5">
        <v>20</v>
      </c>
      <c r="F264" s="13" t="s">
        <v>421</v>
      </c>
      <c r="G264" s="27" t="s">
        <v>422</v>
      </c>
      <c r="H264" s="7" t="str">
        <f t="shared" si="85"/>
        <v>Francia</v>
      </c>
      <c r="I264" s="8">
        <f t="shared" si="86"/>
        <v>935</v>
      </c>
      <c r="J264" s="8" t="str">
        <f t="shared" si="87"/>
        <v>Pergamino</v>
      </c>
      <c r="K264" s="8">
        <f t="shared" si="88"/>
        <v>0</v>
      </c>
      <c r="L264" s="8">
        <f t="shared" si="89"/>
        <v>0</v>
      </c>
      <c r="M264" s="8">
        <f t="shared" si="90"/>
        <v>0</v>
      </c>
      <c r="N264" s="8">
        <f t="shared" si="91"/>
        <v>0</v>
      </c>
      <c r="O264" s="8">
        <f t="shared" si="92"/>
        <v>0</v>
      </c>
      <c r="P264" s="5" t="s">
        <v>29</v>
      </c>
      <c r="Q264" s="6"/>
      <c r="R264" s="6"/>
    </row>
    <row r="265" spans="1:26" s="1" customFormat="1" hidden="1" x14ac:dyDescent="0.25">
      <c r="A265" s="14">
        <v>2018</v>
      </c>
      <c r="B265" s="5" t="s">
        <v>406</v>
      </c>
      <c r="C265" s="3">
        <v>43281</v>
      </c>
      <c r="D265" s="4">
        <f t="shared" si="84"/>
        <v>6</v>
      </c>
      <c r="E265" s="5">
        <v>20.3</v>
      </c>
      <c r="F265" s="9" t="s">
        <v>416</v>
      </c>
      <c r="G265" s="10" t="s">
        <v>49</v>
      </c>
      <c r="H265" s="7" t="str">
        <f t="shared" si="85"/>
        <v>Pinto</v>
      </c>
      <c r="I265" s="8" t="str">
        <f t="shared" si="86"/>
        <v>918</v>
      </c>
      <c r="J265" s="8" t="str">
        <f t="shared" si="87"/>
        <v>Pergamino</v>
      </c>
      <c r="K265" s="8">
        <f t="shared" si="88"/>
        <v>2477</v>
      </c>
      <c r="L265" s="8" t="str">
        <f t="shared" si="89"/>
        <v>357537</v>
      </c>
      <c r="M265" s="8" t="str">
        <f t="shared" si="90"/>
        <v>https://www.facebook.com/habemustheatrum/</v>
      </c>
      <c r="N265" s="8">
        <f t="shared" si="91"/>
        <v>-33.890657251</v>
      </c>
      <c r="O265" s="8">
        <f t="shared" si="92"/>
        <v>-60.575283298999999</v>
      </c>
      <c r="P265" s="5" t="s">
        <v>19</v>
      </c>
      <c r="Q265" s="6"/>
      <c r="R265" s="6"/>
    </row>
    <row r="266" spans="1:26" s="1" customFormat="1" hidden="1" x14ac:dyDescent="0.25">
      <c r="A266" s="14">
        <v>2018</v>
      </c>
      <c r="B266" s="5" t="s">
        <v>406</v>
      </c>
      <c r="C266" s="3">
        <v>43281</v>
      </c>
      <c r="D266" s="4">
        <f t="shared" si="84"/>
        <v>6</v>
      </c>
      <c r="E266" s="10">
        <v>21.3</v>
      </c>
      <c r="F266" s="10" t="s">
        <v>423</v>
      </c>
      <c r="G266" s="5" t="s">
        <v>415</v>
      </c>
      <c r="H266" s="7" t="str">
        <f t="shared" si="85"/>
        <v>Sarratea</v>
      </c>
      <c r="I266" s="8" t="str">
        <f t="shared" si="86"/>
        <v>221</v>
      </c>
      <c r="J266" s="8" t="str">
        <f t="shared" si="87"/>
        <v>Pergamino</v>
      </c>
      <c r="K266" s="8">
        <f t="shared" si="88"/>
        <v>2477</v>
      </c>
      <c r="L266" s="8" t="str">
        <f t="shared" si="89"/>
        <v>444995</v>
      </c>
      <c r="M266" s="8" t="str">
        <f t="shared" si="90"/>
        <v>https://www.facebook.com/Registrartefoto/</v>
      </c>
      <c r="N266" s="8">
        <f t="shared" si="91"/>
        <v>-33.886824300000001</v>
      </c>
      <c r="O266" s="8">
        <f t="shared" si="92"/>
        <v>-60.572308800000002</v>
      </c>
      <c r="P266" s="5" t="s">
        <v>19</v>
      </c>
      <c r="Q266" s="6"/>
      <c r="R266" s="6"/>
    </row>
    <row r="267" spans="1:26" s="1" customFormat="1" ht="30" hidden="1" x14ac:dyDescent="0.25">
      <c r="A267" s="14">
        <v>2018</v>
      </c>
      <c r="B267" s="5" t="s">
        <v>406</v>
      </c>
      <c r="C267" s="3">
        <v>43281</v>
      </c>
      <c r="D267" s="4">
        <f t="shared" si="84"/>
        <v>6</v>
      </c>
      <c r="E267" s="10">
        <v>22</v>
      </c>
      <c r="F267" s="10" t="s">
        <v>424</v>
      </c>
      <c r="G267" s="5" t="s">
        <v>33</v>
      </c>
      <c r="H267" s="7" t="str">
        <f t="shared" si="85"/>
        <v>Lorenzo Moreno</v>
      </c>
      <c r="I267" s="8" t="str">
        <f t="shared" si="86"/>
        <v>982</v>
      </c>
      <c r="J267" s="8" t="str">
        <f t="shared" si="87"/>
        <v>Pergamino</v>
      </c>
      <c r="K267" s="8">
        <f t="shared" si="88"/>
        <v>2477</v>
      </c>
      <c r="L267" s="8" t="str">
        <f t="shared" si="89"/>
        <v>412668</v>
      </c>
      <c r="M267" s="8" t="str">
        <f t="shared" si="90"/>
        <v>https://www.facebook.com/florentino.bar/</v>
      </c>
      <c r="N267" s="8">
        <f t="shared" si="91"/>
        <v>-33.900157634000003</v>
      </c>
      <c r="O267" s="8">
        <f t="shared" si="92"/>
        <v>-60.566681676000002</v>
      </c>
      <c r="P267" s="5" t="s">
        <v>19</v>
      </c>
      <c r="Q267" s="6"/>
      <c r="R267" s="6"/>
    </row>
    <row r="268" spans="1:26" s="1" customFormat="1" hidden="1" x14ac:dyDescent="0.25">
      <c r="A268" s="14">
        <v>2018</v>
      </c>
      <c r="B268" s="5" t="s">
        <v>406</v>
      </c>
      <c r="C268" s="3">
        <v>43281</v>
      </c>
      <c r="D268" s="4">
        <f t="shared" si="84"/>
        <v>6</v>
      </c>
      <c r="E268" s="10">
        <v>22.3</v>
      </c>
      <c r="F268" s="9" t="s">
        <v>425</v>
      </c>
      <c r="G268" s="13" t="s">
        <v>18</v>
      </c>
      <c r="H268" s="7" t="str">
        <f t="shared" si="85"/>
        <v>Alsina</v>
      </c>
      <c r="I268" s="8" t="str">
        <f t="shared" si="86"/>
        <v>950</v>
      </c>
      <c r="J268" s="8" t="str">
        <f t="shared" si="87"/>
        <v>Pergamino</v>
      </c>
      <c r="K268" s="8">
        <f t="shared" si="88"/>
        <v>2477</v>
      </c>
      <c r="L268" s="8" t="str">
        <f t="shared" si="89"/>
        <v>433580</v>
      </c>
      <c r="M268" s="8" t="str">
        <f t="shared" si="90"/>
        <v>https://www.facebook.com/casabembapergamino/</v>
      </c>
      <c r="N268" s="8">
        <f t="shared" si="91"/>
        <v>-33.8884227</v>
      </c>
      <c r="O268" s="8">
        <f t="shared" si="92"/>
        <v>-60.574532099999999</v>
      </c>
      <c r="P268" s="5" t="s">
        <v>19</v>
      </c>
      <c r="Q268" s="6"/>
      <c r="R268" s="6"/>
    </row>
    <row r="269" spans="1:26" s="1" customFormat="1" hidden="1" x14ac:dyDescent="0.25">
      <c r="A269" s="14">
        <v>2018</v>
      </c>
      <c r="B269" s="5" t="s">
        <v>406</v>
      </c>
      <c r="C269" s="3">
        <v>43281</v>
      </c>
      <c r="D269" s="4">
        <f t="shared" si="84"/>
        <v>6</v>
      </c>
      <c r="E269" s="10">
        <v>23.3</v>
      </c>
      <c r="F269" s="9" t="s">
        <v>426</v>
      </c>
      <c r="G269" s="14" t="s">
        <v>44</v>
      </c>
      <c r="H269" s="7" t="str">
        <f t="shared" si="85"/>
        <v>Alvear</v>
      </c>
      <c r="I269" s="8" t="str">
        <f t="shared" si="86"/>
        <v>1545</v>
      </c>
      <c r="J269" s="8" t="str">
        <f t="shared" si="87"/>
        <v>Pergamino</v>
      </c>
      <c r="K269" s="8">
        <f t="shared" si="88"/>
        <v>2477</v>
      </c>
      <c r="L269" s="8" t="str">
        <f t="shared" si="89"/>
        <v>331571</v>
      </c>
      <c r="M269" s="8" t="str">
        <f t="shared" si="90"/>
        <v>https://www.facebook.com/DonPedroConEspinas/</v>
      </c>
      <c r="N269" s="8">
        <f t="shared" si="91"/>
        <v>-33.903815299999998</v>
      </c>
      <c r="O269" s="8">
        <f t="shared" si="92"/>
        <v>-60.5767138</v>
      </c>
      <c r="P269" s="5" t="s">
        <v>19</v>
      </c>
      <c r="Q269" s="6"/>
      <c r="R269" s="6"/>
    </row>
    <row r="270" spans="1:26" s="1" customFormat="1" hidden="1" x14ac:dyDescent="0.25">
      <c r="A270" s="14">
        <v>2018</v>
      </c>
      <c r="B270" s="5" t="s">
        <v>406</v>
      </c>
      <c r="C270" s="3">
        <v>43282</v>
      </c>
      <c r="D270" s="4">
        <f t="shared" si="84"/>
        <v>7</v>
      </c>
      <c r="E270" s="10">
        <v>19</v>
      </c>
      <c r="F270" s="9" t="s">
        <v>427</v>
      </c>
      <c r="G270" s="14" t="s">
        <v>111</v>
      </c>
      <c r="H270" s="7" t="str">
        <f t="shared" si="85"/>
        <v>Alsina</v>
      </c>
      <c r="I270" s="8" t="str">
        <f t="shared" si="86"/>
        <v>530</v>
      </c>
      <c r="J270" s="8" t="str">
        <f t="shared" si="87"/>
        <v>Pergamino</v>
      </c>
      <c r="K270" s="8">
        <f t="shared" si="88"/>
        <v>2477</v>
      </c>
      <c r="L270" s="8" t="str">
        <f t="shared" si="89"/>
        <v>416600</v>
      </c>
      <c r="M270" s="8" t="str">
        <f t="shared" si="90"/>
        <v>https://www.facebook.com/TeatroMunicipalPergamino/</v>
      </c>
      <c r="N270" s="8">
        <f t="shared" si="91"/>
        <v>-33.889952282000003</v>
      </c>
      <c r="O270" s="8">
        <f t="shared" si="92"/>
        <v>-60.570046374999997</v>
      </c>
      <c r="P270" s="5" t="s">
        <v>29</v>
      </c>
      <c r="Q270" s="6"/>
      <c r="R270" s="6"/>
    </row>
    <row r="271" spans="1:26" s="1" customFormat="1" hidden="1" x14ac:dyDescent="0.25">
      <c r="A271" s="14">
        <v>2018</v>
      </c>
      <c r="B271" s="5" t="s">
        <v>406</v>
      </c>
      <c r="C271" s="3">
        <v>43282</v>
      </c>
      <c r="D271" s="4">
        <f t="shared" si="84"/>
        <v>7</v>
      </c>
      <c r="E271" s="10">
        <v>19</v>
      </c>
      <c r="F271" s="9" t="s">
        <v>416</v>
      </c>
      <c r="G271" s="10" t="s">
        <v>49</v>
      </c>
      <c r="H271" s="7" t="str">
        <f t="shared" si="85"/>
        <v>Pinto</v>
      </c>
      <c r="I271" s="8" t="str">
        <f t="shared" si="86"/>
        <v>918</v>
      </c>
      <c r="J271" s="8" t="str">
        <f t="shared" si="87"/>
        <v>Pergamino</v>
      </c>
      <c r="K271" s="8">
        <f t="shared" si="88"/>
        <v>2477</v>
      </c>
      <c r="L271" s="8" t="str">
        <f t="shared" si="89"/>
        <v>357537</v>
      </c>
      <c r="M271" s="8" t="str">
        <f t="shared" si="90"/>
        <v>https://www.facebook.com/habemustheatrum/</v>
      </c>
      <c r="N271" s="8">
        <f t="shared" si="91"/>
        <v>-33.890657251</v>
      </c>
      <c r="O271" s="8">
        <f t="shared" si="92"/>
        <v>-60.575283298999999</v>
      </c>
      <c r="P271" s="5" t="s">
        <v>19</v>
      </c>
    </row>
    <row r="272" spans="1:26" hidden="1" x14ac:dyDescent="0.25">
      <c r="A272" s="14">
        <v>2018</v>
      </c>
      <c r="B272" s="14" t="s">
        <v>428</v>
      </c>
      <c r="C272" s="25">
        <v>43287</v>
      </c>
      <c r="D272" s="4">
        <f t="shared" si="84"/>
        <v>7</v>
      </c>
      <c r="E272" s="14" t="s">
        <v>137</v>
      </c>
      <c r="F272" s="14" t="s">
        <v>429</v>
      </c>
      <c r="G272" s="27" t="s">
        <v>430</v>
      </c>
      <c r="H272" s="7" t="str">
        <f t="shared" ref="H272:H288" si="93">VLOOKUP(G272,oferentes,2,FALSE)</f>
        <v>Florida</v>
      </c>
      <c r="I272" s="8">
        <f t="shared" ref="I272:I288" si="94">VLOOKUP(G272,oferentes,3,FALSE)</f>
        <v>629</v>
      </c>
      <c r="J272" s="8" t="str">
        <f t="shared" ref="J272:J288" si="95">VLOOKUP(G272,oferentes,4,FALSE)</f>
        <v>Pergamino</v>
      </c>
      <c r="K272" s="8">
        <f t="shared" ref="K272:K288" si="96">VLOOKUP(G272,oferentes,5,FALSE)</f>
        <v>0</v>
      </c>
      <c r="L272" s="8">
        <f t="shared" ref="L272:L288" si="97">VLOOKUP(G272,oferentes,6,FALSE)</f>
        <v>0</v>
      </c>
      <c r="M272" s="8">
        <f t="shared" ref="M272:M288" si="98">VLOOKUP(G272,oferentes,7,FALSE)</f>
        <v>0</v>
      </c>
      <c r="N272" s="8">
        <f t="shared" ref="N272:N288" si="99">VLOOKUP(G272,oferentes,8,FALSE)</f>
        <v>-33.897260000000003</v>
      </c>
      <c r="O272" s="8">
        <f t="shared" ref="O272:O288" si="100">VLOOKUP(G272,oferentes,9,FALSE)</f>
        <v>-60.574748499999998</v>
      </c>
      <c r="P272" s="5" t="s">
        <v>19</v>
      </c>
      <c r="Z272" s="1"/>
    </row>
    <row r="273" spans="1:16" hidden="1" x14ac:dyDescent="0.25">
      <c r="A273" s="14">
        <v>2018</v>
      </c>
      <c r="B273" s="14" t="s">
        <v>428</v>
      </c>
      <c r="C273" s="25">
        <v>43287</v>
      </c>
      <c r="D273" s="4">
        <f t="shared" si="84"/>
        <v>7</v>
      </c>
      <c r="E273" s="14" t="s">
        <v>137</v>
      </c>
      <c r="F273" s="14" t="s">
        <v>431</v>
      </c>
      <c r="G273" s="14" t="s">
        <v>47</v>
      </c>
      <c r="H273" s="7" t="str">
        <f t="shared" si="93"/>
        <v>Gral Paz</v>
      </c>
      <c r="I273" s="8">
        <f t="shared" si="94"/>
        <v>600</v>
      </c>
      <c r="J273" s="8" t="str">
        <f t="shared" si="95"/>
        <v>Pergamino</v>
      </c>
      <c r="K273" s="8">
        <f t="shared" si="96"/>
        <v>2477</v>
      </c>
      <c r="L273" s="8" t="str">
        <f t="shared" si="97"/>
        <v>411099</v>
      </c>
      <c r="M273" s="8" t="str">
        <f t="shared" si="98"/>
        <v>https://www.facebook.com/fundacioncasadelaculturapergamino/</v>
      </c>
      <c r="N273" s="8">
        <f t="shared" si="99"/>
        <v>-33.899078641999999</v>
      </c>
      <c r="O273" s="8">
        <f t="shared" si="100"/>
        <v>-60.575558661000002</v>
      </c>
      <c r="P273" s="5" t="s">
        <v>19</v>
      </c>
    </row>
    <row r="274" spans="1:16" hidden="1" x14ac:dyDescent="0.25">
      <c r="A274" s="14">
        <v>2018</v>
      </c>
      <c r="B274" s="14" t="s">
        <v>428</v>
      </c>
      <c r="C274" s="25">
        <v>43287</v>
      </c>
      <c r="D274" s="4">
        <f t="shared" si="84"/>
        <v>7</v>
      </c>
      <c r="E274" s="14" t="s">
        <v>132</v>
      </c>
      <c r="F274" s="14" t="s">
        <v>127</v>
      </c>
      <c r="G274" s="14" t="s">
        <v>22</v>
      </c>
      <c r="H274" s="7" t="str">
        <f t="shared" si="93"/>
        <v>Azcuenaga</v>
      </c>
      <c r="I274" s="8" t="str">
        <f t="shared" si="94"/>
        <v>365</v>
      </c>
      <c r="J274" s="8" t="str">
        <f t="shared" si="95"/>
        <v>Pergamino</v>
      </c>
      <c r="K274" s="8">
        <f t="shared" si="96"/>
        <v>2477</v>
      </c>
      <c r="L274" s="8" t="str">
        <f t="shared" si="97"/>
        <v>640064</v>
      </c>
      <c r="M274" s="8" t="str">
        <f t="shared" si="98"/>
        <v>https://www.facebook.com/bowling.pergamino/</v>
      </c>
      <c r="N274" s="8">
        <f t="shared" si="99"/>
        <v>-33.894314657999999</v>
      </c>
      <c r="O274" s="8">
        <f t="shared" si="100"/>
        <v>-60.566910772999996</v>
      </c>
      <c r="P274" s="5" t="s">
        <v>19</v>
      </c>
    </row>
    <row r="275" spans="1:16" hidden="1" x14ac:dyDescent="0.25">
      <c r="A275" s="14">
        <v>2018</v>
      </c>
      <c r="B275" s="14" t="s">
        <v>428</v>
      </c>
      <c r="C275" s="25">
        <v>43287</v>
      </c>
      <c r="D275" s="4">
        <f t="shared" si="84"/>
        <v>7</v>
      </c>
      <c r="E275" s="14" t="s">
        <v>132</v>
      </c>
      <c r="F275" s="14" t="s">
        <v>432</v>
      </c>
      <c r="G275" s="14" t="s">
        <v>18</v>
      </c>
      <c r="H275" s="7" t="str">
        <f t="shared" si="93"/>
        <v>Alsina</v>
      </c>
      <c r="I275" s="8" t="str">
        <f t="shared" si="94"/>
        <v>950</v>
      </c>
      <c r="J275" s="8" t="str">
        <f t="shared" si="95"/>
        <v>Pergamino</v>
      </c>
      <c r="K275" s="8">
        <f t="shared" si="96"/>
        <v>2477</v>
      </c>
      <c r="L275" s="8" t="str">
        <f t="shared" si="97"/>
        <v>433580</v>
      </c>
      <c r="M275" s="8" t="str">
        <f t="shared" si="98"/>
        <v>https://www.facebook.com/casabembapergamino/</v>
      </c>
      <c r="N275" s="8">
        <f t="shared" si="99"/>
        <v>-33.8884227</v>
      </c>
      <c r="O275" s="8">
        <f t="shared" si="100"/>
        <v>-60.574532099999999</v>
      </c>
      <c r="P275" s="5" t="s">
        <v>19</v>
      </c>
    </row>
    <row r="276" spans="1:16" hidden="1" x14ac:dyDescent="0.25">
      <c r="A276" s="14">
        <v>2018</v>
      </c>
      <c r="B276" s="14" t="s">
        <v>428</v>
      </c>
      <c r="C276" s="25">
        <v>43287</v>
      </c>
      <c r="D276" s="4">
        <f t="shared" si="84"/>
        <v>7</v>
      </c>
      <c r="E276" s="14" t="s">
        <v>140</v>
      </c>
      <c r="F276" s="14" t="s">
        <v>433</v>
      </c>
      <c r="G276" s="14" t="s">
        <v>44</v>
      </c>
      <c r="H276" s="7" t="str">
        <f t="shared" si="93"/>
        <v>Alvear</v>
      </c>
      <c r="I276" s="8" t="str">
        <f t="shared" si="94"/>
        <v>1545</v>
      </c>
      <c r="J276" s="8" t="str">
        <f t="shared" si="95"/>
        <v>Pergamino</v>
      </c>
      <c r="K276" s="8">
        <f t="shared" si="96"/>
        <v>2477</v>
      </c>
      <c r="L276" s="8" t="str">
        <f t="shared" si="97"/>
        <v>331571</v>
      </c>
      <c r="M276" s="8" t="str">
        <f t="shared" si="98"/>
        <v>https://www.facebook.com/DonPedroConEspinas/</v>
      </c>
      <c r="N276" s="8">
        <f t="shared" si="99"/>
        <v>-33.903815299999998</v>
      </c>
      <c r="O276" s="8">
        <f t="shared" si="100"/>
        <v>-60.5767138</v>
      </c>
      <c r="P276" s="5" t="s">
        <v>19</v>
      </c>
    </row>
    <row r="277" spans="1:16" hidden="1" x14ac:dyDescent="0.25">
      <c r="A277" s="14">
        <v>2018</v>
      </c>
      <c r="B277" s="14" t="s">
        <v>428</v>
      </c>
      <c r="C277" s="25">
        <v>43287</v>
      </c>
      <c r="D277" s="4">
        <f t="shared" si="84"/>
        <v>7</v>
      </c>
      <c r="E277" s="14" t="s">
        <v>235</v>
      </c>
      <c r="F277" s="14" t="s">
        <v>434</v>
      </c>
      <c r="G277" s="14" t="s">
        <v>39</v>
      </c>
      <c r="H277" s="7" t="str">
        <f t="shared" si="93"/>
        <v>Dr. Alem</v>
      </c>
      <c r="I277" s="8">
        <f t="shared" si="94"/>
        <v>373</v>
      </c>
      <c r="J277" s="8" t="str">
        <f t="shared" si="95"/>
        <v>Pergamino</v>
      </c>
      <c r="K277" s="8">
        <f t="shared" si="96"/>
        <v>0</v>
      </c>
      <c r="L277" s="8">
        <f t="shared" si="97"/>
        <v>0</v>
      </c>
      <c r="M277" s="8" t="str">
        <f t="shared" si="98"/>
        <v>https://www.facebook.com/zappa.bar.7</v>
      </c>
      <c r="N277" s="8">
        <f t="shared" si="99"/>
        <v>-33.893002199999998</v>
      </c>
      <c r="O277" s="8">
        <f t="shared" si="100"/>
        <v>-60.573340399999999</v>
      </c>
      <c r="P277" s="5" t="s">
        <v>19</v>
      </c>
    </row>
    <row r="278" spans="1:16" hidden="1" x14ac:dyDescent="0.25">
      <c r="A278" s="14">
        <v>2018</v>
      </c>
      <c r="B278" s="14" t="s">
        <v>428</v>
      </c>
      <c r="C278" s="25">
        <v>43288</v>
      </c>
      <c r="D278" s="4">
        <f t="shared" si="84"/>
        <v>7</v>
      </c>
      <c r="E278" s="18">
        <v>0.86458333333333337</v>
      </c>
      <c r="F278" s="14" t="s">
        <v>435</v>
      </c>
      <c r="G278" s="14" t="s">
        <v>78</v>
      </c>
      <c r="H278" s="7" t="str">
        <f t="shared" si="93"/>
        <v>Guido</v>
      </c>
      <c r="I278" s="8" t="str">
        <f t="shared" si="94"/>
        <v>722</v>
      </c>
      <c r="J278" s="8" t="str">
        <f t="shared" si="95"/>
        <v>Pergamino</v>
      </c>
      <c r="K278" s="8">
        <f t="shared" si="96"/>
        <v>2477</v>
      </c>
      <c r="L278" s="8" t="str">
        <f t="shared" si="97"/>
        <v>413333</v>
      </c>
      <c r="M278" s="8" t="str">
        <f t="shared" si="98"/>
        <v>https://www.facebook.com/EspacioGAE/</v>
      </c>
      <c r="N278" s="8">
        <f t="shared" si="99"/>
        <v>-33.886925257999998</v>
      </c>
      <c r="O278" s="8">
        <f t="shared" si="100"/>
        <v>-60.570585336999997</v>
      </c>
      <c r="P278" s="5" t="s">
        <v>19</v>
      </c>
    </row>
    <row r="279" spans="1:16" hidden="1" x14ac:dyDescent="0.25">
      <c r="A279" s="14">
        <v>2018</v>
      </c>
      <c r="B279" s="14" t="s">
        <v>428</v>
      </c>
      <c r="C279" s="25">
        <v>43288</v>
      </c>
      <c r="D279" s="4">
        <f t="shared" si="84"/>
        <v>7</v>
      </c>
      <c r="E279" s="14" t="s">
        <v>225</v>
      </c>
      <c r="F279" s="14" t="s">
        <v>436</v>
      </c>
      <c r="G279" s="14" t="s">
        <v>47</v>
      </c>
      <c r="H279" s="7" t="str">
        <f t="shared" si="93"/>
        <v>Gral Paz</v>
      </c>
      <c r="I279" s="8">
        <f t="shared" si="94"/>
        <v>600</v>
      </c>
      <c r="J279" s="8" t="str">
        <f t="shared" si="95"/>
        <v>Pergamino</v>
      </c>
      <c r="K279" s="8">
        <f t="shared" si="96"/>
        <v>2477</v>
      </c>
      <c r="L279" s="8" t="str">
        <f t="shared" si="97"/>
        <v>411099</v>
      </c>
      <c r="M279" s="8" t="str">
        <f t="shared" si="98"/>
        <v>https://www.facebook.com/fundacioncasadelaculturapergamino/</v>
      </c>
      <c r="N279" s="8">
        <f t="shared" si="99"/>
        <v>-33.899078641999999</v>
      </c>
      <c r="O279" s="8">
        <f t="shared" si="100"/>
        <v>-60.575558661000002</v>
      </c>
      <c r="P279" s="5" t="s">
        <v>19</v>
      </c>
    </row>
    <row r="280" spans="1:16" hidden="1" x14ac:dyDescent="0.25">
      <c r="A280" s="14">
        <v>2018</v>
      </c>
      <c r="B280" s="14" t="s">
        <v>428</v>
      </c>
      <c r="C280" s="25">
        <v>43288</v>
      </c>
      <c r="D280" s="4">
        <f t="shared" si="84"/>
        <v>7</v>
      </c>
      <c r="E280" s="14" t="s">
        <v>220</v>
      </c>
      <c r="F280" s="14" t="s">
        <v>437</v>
      </c>
      <c r="G280" s="26" t="s">
        <v>111</v>
      </c>
      <c r="H280" s="7" t="str">
        <f t="shared" si="93"/>
        <v>Alsina</v>
      </c>
      <c r="I280" s="8" t="str">
        <f t="shared" si="94"/>
        <v>530</v>
      </c>
      <c r="J280" s="8" t="str">
        <f t="shared" si="95"/>
        <v>Pergamino</v>
      </c>
      <c r="K280" s="8">
        <f t="shared" si="96"/>
        <v>2477</v>
      </c>
      <c r="L280" s="8" t="str">
        <f t="shared" si="97"/>
        <v>416600</v>
      </c>
      <c r="M280" s="8" t="str">
        <f t="shared" si="98"/>
        <v>https://www.facebook.com/TeatroMunicipalPergamino/</v>
      </c>
      <c r="N280" s="8">
        <f t="shared" si="99"/>
        <v>-33.889952282000003</v>
      </c>
      <c r="O280" s="8">
        <f t="shared" si="100"/>
        <v>-60.570046374999997</v>
      </c>
      <c r="P280" s="5" t="s">
        <v>29</v>
      </c>
    </row>
    <row r="281" spans="1:16" ht="30" hidden="1" x14ac:dyDescent="0.25">
      <c r="A281" s="14">
        <v>2018</v>
      </c>
      <c r="B281" s="14" t="s">
        <v>428</v>
      </c>
      <c r="C281" s="25">
        <v>43288</v>
      </c>
      <c r="D281" s="4">
        <f t="shared" si="84"/>
        <v>7</v>
      </c>
      <c r="E281" s="14" t="s">
        <v>132</v>
      </c>
      <c r="F281" s="14" t="s">
        <v>127</v>
      </c>
      <c r="G281" s="14" t="s">
        <v>33</v>
      </c>
      <c r="H281" s="7" t="str">
        <f t="shared" si="93"/>
        <v>Lorenzo Moreno</v>
      </c>
      <c r="I281" s="8" t="str">
        <f t="shared" si="94"/>
        <v>982</v>
      </c>
      <c r="J281" s="8" t="str">
        <f t="shared" si="95"/>
        <v>Pergamino</v>
      </c>
      <c r="K281" s="8">
        <f t="shared" si="96"/>
        <v>2477</v>
      </c>
      <c r="L281" s="8" t="str">
        <f t="shared" si="97"/>
        <v>412668</v>
      </c>
      <c r="M281" s="8" t="str">
        <f t="shared" si="98"/>
        <v>https://www.facebook.com/florentino.bar/</v>
      </c>
      <c r="N281" s="8">
        <f t="shared" si="99"/>
        <v>-33.900157634000003</v>
      </c>
      <c r="O281" s="8">
        <f t="shared" si="100"/>
        <v>-60.566681676000002</v>
      </c>
      <c r="P281" s="5" t="s">
        <v>19</v>
      </c>
    </row>
    <row r="282" spans="1:16" hidden="1" x14ac:dyDescent="0.25">
      <c r="A282" s="14">
        <v>2018</v>
      </c>
      <c r="B282" s="14" t="s">
        <v>428</v>
      </c>
      <c r="C282" s="25">
        <v>43288</v>
      </c>
      <c r="D282" s="4">
        <f t="shared" si="84"/>
        <v>7</v>
      </c>
      <c r="E282" s="14" t="s">
        <v>132</v>
      </c>
      <c r="F282" s="14" t="s">
        <v>307</v>
      </c>
      <c r="G282" s="14" t="s">
        <v>18</v>
      </c>
      <c r="H282" s="7" t="str">
        <f t="shared" si="93"/>
        <v>Alsina</v>
      </c>
      <c r="I282" s="8" t="str">
        <f t="shared" si="94"/>
        <v>950</v>
      </c>
      <c r="J282" s="8" t="str">
        <f t="shared" si="95"/>
        <v>Pergamino</v>
      </c>
      <c r="K282" s="8">
        <f t="shared" si="96"/>
        <v>2477</v>
      </c>
      <c r="L282" s="8" t="str">
        <f t="shared" si="97"/>
        <v>433580</v>
      </c>
      <c r="M282" s="8" t="str">
        <f t="shared" si="98"/>
        <v>https://www.facebook.com/casabembapergamino/</v>
      </c>
      <c r="N282" s="8">
        <f t="shared" si="99"/>
        <v>-33.8884227</v>
      </c>
      <c r="O282" s="8">
        <f t="shared" si="100"/>
        <v>-60.574532099999999</v>
      </c>
      <c r="P282" s="5" t="s">
        <v>19</v>
      </c>
    </row>
    <row r="283" spans="1:16" hidden="1" x14ac:dyDescent="0.25">
      <c r="A283" s="14">
        <v>2018</v>
      </c>
      <c r="B283" s="14" t="s">
        <v>428</v>
      </c>
      <c r="C283" s="25">
        <v>43288</v>
      </c>
      <c r="D283" s="4">
        <f t="shared" si="84"/>
        <v>7</v>
      </c>
      <c r="E283" s="14" t="s">
        <v>132</v>
      </c>
      <c r="F283" s="14" t="s">
        <v>438</v>
      </c>
      <c r="G283" s="14" t="s">
        <v>37</v>
      </c>
      <c r="H283" s="7" t="str">
        <f t="shared" si="93"/>
        <v>Pinto</v>
      </c>
      <c r="I283" s="8">
        <f t="shared" si="94"/>
        <v>719</v>
      </c>
      <c r="J283" s="8" t="str">
        <f t="shared" si="95"/>
        <v>Pergamino</v>
      </c>
      <c r="K283" s="8">
        <f t="shared" si="96"/>
        <v>2477</v>
      </c>
      <c r="L283" s="8">
        <f t="shared" si="97"/>
        <v>502252</v>
      </c>
      <c r="M283" s="8" t="str">
        <f t="shared" si="98"/>
        <v>https://www.facebook.com/pintopinta719/</v>
      </c>
      <c r="N283" s="8">
        <f t="shared" si="99"/>
        <v>-33.891354</v>
      </c>
      <c r="O283" s="8">
        <f t="shared" si="100"/>
        <v>-60.575522100000001</v>
      </c>
      <c r="P283" s="5" t="s">
        <v>19</v>
      </c>
    </row>
    <row r="284" spans="1:16" hidden="1" x14ac:dyDescent="0.25">
      <c r="A284" s="14">
        <v>2018</v>
      </c>
      <c r="B284" s="14" t="s">
        <v>428</v>
      </c>
      <c r="C284" s="25">
        <v>43289</v>
      </c>
      <c r="D284" s="4">
        <f t="shared" si="84"/>
        <v>7</v>
      </c>
      <c r="E284" s="14" t="s">
        <v>137</v>
      </c>
      <c r="F284" s="14" t="s">
        <v>439</v>
      </c>
      <c r="G284" s="12" t="s">
        <v>189</v>
      </c>
      <c r="H284" s="7" t="str">
        <f t="shared" si="93"/>
        <v>San Martín</v>
      </c>
      <c r="I284" s="8" t="str">
        <f t="shared" si="94"/>
        <v>621</v>
      </c>
      <c r="J284" s="8" t="str">
        <f t="shared" si="95"/>
        <v>Pergamino</v>
      </c>
      <c r="K284" s="8">
        <f t="shared" si="96"/>
        <v>2477</v>
      </c>
      <c r="L284" s="8" t="str">
        <f t="shared" si="97"/>
        <v>412668</v>
      </c>
      <c r="M284" s="8" t="str">
        <f t="shared" si="98"/>
        <v>https://www.facebook.com/BellasArtesPERGA/</v>
      </c>
      <c r="N284" s="8">
        <f t="shared" si="99"/>
        <v>-33.895892801999999</v>
      </c>
      <c r="O284" s="8">
        <f t="shared" si="100"/>
        <v>-60.574036597000003</v>
      </c>
      <c r="P284" s="5" t="s">
        <v>29</v>
      </c>
    </row>
    <row r="285" spans="1:16" hidden="1" x14ac:dyDescent="0.25">
      <c r="A285" s="14">
        <v>2018</v>
      </c>
      <c r="B285" s="14" t="s">
        <v>428</v>
      </c>
      <c r="C285" s="25">
        <v>43289</v>
      </c>
      <c r="D285" s="4">
        <f t="shared" si="84"/>
        <v>7</v>
      </c>
      <c r="E285" s="14" t="s">
        <v>137</v>
      </c>
      <c r="F285" s="14" t="s">
        <v>440</v>
      </c>
      <c r="G285" s="14" t="s">
        <v>49</v>
      </c>
      <c r="H285" s="7" t="str">
        <f t="shared" si="93"/>
        <v>Pinto</v>
      </c>
      <c r="I285" s="8" t="str">
        <f t="shared" si="94"/>
        <v>918</v>
      </c>
      <c r="J285" s="8" t="str">
        <f t="shared" si="95"/>
        <v>Pergamino</v>
      </c>
      <c r="K285" s="8">
        <f t="shared" si="96"/>
        <v>2477</v>
      </c>
      <c r="L285" s="8" t="str">
        <f t="shared" si="97"/>
        <v>357537</v>
      </c>
      <c r="M285" s="8" t="str">
        <f t="shared" si="98"/>
        <v>https://www.facebook.com/habemustheatrum/</v>
      </c>
      <c r="N285" s="8">
        <f t="shared" si="99"/>
        <v>-33.890657251</v>
      </c>
      <c r="O285" s="8">
        <f t="shared" si="100"/>
        <v>-60.575283298999999</v>
      </c>
      <c r="P285" s="5" t="s">
        <v>19</v>
      </c>
    </row>
    <row r="286" spans="1:16" hidden="1" x14ac:dyDescent="0.25">
      <c r="A286" s="14">
        <v>2018</v>
      </c>
      <c r="B286" s="14" t="s">
        <v>428</v>
      </c>
      <c r="C286" s="25">
        <v>43289</v>
      </c>
      <c r="D286" s="4">
        <f t="shared" si="84"/>
        <v>7</v>
      </c>
      <c r="E286" s="14" t="s">
        <v>441</v>
      </c>
      <c r="F286" s="14" t="s">
        <v>442</v>
      </c>
      <c r="G286" s="26" t="s">
        <v>111</v>
      </c>
      <c r="H286" s="7" t="str">
        <f t="shared" si="93"/>
        <v>Alsina</v>
      </c>
      <c r="I286" s="8" t="str">
        <f t="shared" si="94"/>
        <v>530</v>
      </c>
      <c r="J286" s="8" t="str">
        <f t="shared" si="95"/>
        <v>Pergamino</v>
      </c>
      <c r="K286" s="8">
        <f t="shared" si="96"/>
        <v>2477</v>
      </c>
      <c r="L286" s="8" t="str">
        <f t="shared" si="97"/>
        <v>416600</v>
      </c>
      <c r="M286" s="8" t="str">
        <f t="shared" si="98"/>
        <v>https://www.facebook.com/TeatroMunicipalPergamino/</v>
      </c>
      <c r="N286" s="8">
        <f t="shared" si="99"/>
        <v>-33.889952282000003</v>
      </c>
      <c r="O286" s="8">
        <f t="shared" si="100"/>
        <v>-60.570046374999997</v>
      </c>
      <c r="P286" s="5" t="s">
        <v>29</v>
      </c>
    </row>
    <row r="287" spans="1:16" hidden="1" x14ac:dyDescent="0.25">
      <c r="A287" s="14">
        <v>2018</v>
      </c>
      <c r="B287" s="14" t="s">
        <v>428</v>
      </c>
      <c r="C287" s="25">
        <v>43289</v>
      </c>
      <c r="D287" s="4">
        <f t="shared" si="84"/>
        <v>7</v>
      </c>
      <c r="E287" s="14" t="s">
        <v>443</v>
      </c>
      <c r="F287" s="14" t="s">
        <v>444</v>
      </c>
      <c r="G287" s="14" t="s">
        <v>78</v>
      </c>
      <c r="H287" s="7" t="str">
        <f t="shared" si="93"/>
        <v>Guido</v>
      </c>
      <c r="I287" s="8" t="str">
        <f t="shared" si="94"/>
        <v>722</v>
      </c>
      <c r="J287" s="8" t="str">
        <f t="shared" si="95"/>
        <v>Pergamino</v>
      </c>
      <c r="K287" s="8">
        <f t="shared" si="96"/>
        <v>2477</v>
      </c>
      <c r="L287" s="8" t="str">
        <f t="shared" si="97"/>
        <v>413333</v>
      </c>
      <c r="M287" s="8" t="str">
        <f t="shared" si="98"/>
        <v>https://www.facebook.com/EspacioGAE/</v>
      </c>
      <c r="N287" s="8">
        <f t="shared" si="99"/>
        <v>-33.886925257999998</v>
      </c>
      <c r="O287" s="8">
        <f t="shared" si="100"/>
        <v>-60.570585336999997</v>
      </c>
      <c r="P287" s="5" t="s">
        <v>19</v>
      </c>
    </row>
    <row r="288" spans="1:16" hidden="1" x14ac:dyDescent="0.25">
      <c r="A288" s="14">
        <v>2018</v>
      </c>
      <c r="B288" s="14" t="s">
        <v>428</v>
      </c>
      <c r="C288" s="25">
        <v>43289</v>
      </c>
      <c r="D288" s="4">
        <f t="shared" si="84"/>
        <v>7</v>
      </c>
      <c r="E288" s="14" t="s">
        <v>132</v>
      </c>
      <c r="F288" s="14" t="s">
        <v>445</v>
      </c>
      <c r="G288" s="14" t="s">
        <v>44</v>
      </c>
      <c r="H288" s="7" t="str">
        <f t="shared" si="93"/>
        <v>Alvear</v>
      </c>
      <c r="I288" s="8" t="str">
        <f t="shared" si="94"/>
        <v>1545</v>
      </c>
      <c r="J288" s="8" t="str">
        <f t="shared" si="95"/>
        <v>Pergamino</v>
      </c>
      <c r="K288" s="8">
        <f t="shared" si="96"/>
        <v>2477</v>
      </c>
      <c r="L288" s="8" t="str">
        <f t="shared" si="97"/>
        <v>331571</v>
      </c>
      <c r="M288" s="8" t="str">
        <f t="shared" si="98"/>
        <v>https://www.facebook.com/DonPedroConEspinas/</v>
      </c>
      <c r="N288" s="8">
        <f t="shared" si="99"/>
        <v>-33.903815299999998</v>
      </c>
      <c r="O288" s="8">
        <f t="shared" si="100"/>
        <v>-60.5767138</v>
      </c>
      <c r="P288" s="5" t="s">
        <v>19</v>
      </c>
    </row>
    <row r="289" spans="1:18" hidden="1" x14ac:dyDescent="0.25">
      <c r="A289" s="14">
        <v>2018</v>
      </c>
      <c r="B289" s="14" t="s">
        <v>428</v>
      </c>
      <c r="C289" s="25">
        <v>43289</v>
      </c>
      <c r="D289" s="4">
        <f t="shared" si="84"/>
        <v>7</v>
      </c>
      <c r="E289" s="14" t="s">
        <v>132</v>
      </c>
      <c r="G289" s="14" t="s">
        <v>18</v>
      </c>
      <c r="H289" s="7" t="str">
        <f t="shared" ref="H289:H313" si="101">VLOOKUP(G289,oferentes,2,FALSE)</f>
        <v>Alsina</v>
      </c>
      <c r="I289" s="8" t="str">
        <f t="shared" ref="I289:I313" si="102">VLOOKUP(G289,oferentes,3,FALSE)</f>
        <v>950</v>
      </c>
      <c r="J289" s="8" t="str">
        <f t="shared" ref="J289:J313" si="103">VLOOKUP(G289,oferentes,4,FALSE)</f>
        <v>Pergamino</v>
      </c>
      <c r="K289" s="8">
        <f t="shared" ref="K289:K313" si="104">VLOOKUP(G289,oferentes,5,FALSE)</f>
        <v>2477</v>
      </c>
      <c r="L289" s="8" t="str">
        <f t="shared" ref="L289:L313" si="105">VLOOKUP(G289,oferentes,6,FALSE)</f>
        <v>433580</v>
      </c>
      <c r="M289" s="8" t="str">
        <f t="shared" ref="M289:M313" si="106">VLOOKUP(G289,oferentes,7,FALSE)</f>
        <v>https://www.facebook.com/casabembapergamino/</v>
      </c>
      <c r="N289" s="8">
        <f t="shared" ref="N289:N313" si="107">VLOOKUP(G289,oferentes,8,FALSE)</f>
        <v>-33.8884227</v>
      </c>
      <c r="O289" s="8">
        <f t="shared" ref="O289:O313" si="108">VLOOKUP(G289,oferentes,9,FALSE)</f>
        <v>-60.574532099999999</v>
      </c>
      <c r="P289" s="5" t="s">
        <v>19</v>
      </c>
    </row>
    <row r="290" spans="1:18" hidden="1" x14ac:dyDescent="0.25">
      <c r="A290" s="14">
        <v>2018</v>
      </c>
      <c r="B290" s="14" t="s">
        <v>428</v>
      </c>
      <c r="C290" s="25">
        <v>43289</v>
      </c>
      <c r="D290" s="4">
        <f t="shared" si="84"/>
        <v>7</v>
      </c>
      <c r="E290" s="14" t="s">
        <v>132</v>
      </c>
      <c r="F290" s="14" t="s">
        <v>446</v>
      </c>
      <c r="G290" s="14" t="s">
        <v>447</v>
      </c>
      <c r="H290" s="7" t="str">
        <f t="shared" si="101"/>
        <v>Lagos</v>
      </c>
      <c r="I290" s="8">
        <f t="shared" si="102"/>
        <v>41</v>
      </c>
      <c r="J290" s="8" t="str">
        <f t="shared" si="103"/>
        <v>Pergamino</v>
      </c>
      <c r="K290" s="8">
        <f t="shared" si="104"/>
        <v>2477</v>
      </c>
      <c r="L290" s="8">
        <f t="shared" si="105"/>
        <v>413017</v>
      </c>
      <c r="M290" s="8" t="str">
        <f t="shared" si="106"/>
        <v>https://www.facebook.com/belfastpergamino/</v>
      </c>
      <c r="N290" s="8">
        <f t="shared" si="107"/>
        <v>-33.889502</v>
      </c>
      <c r="O290" s="8">
        <f t="shared" si="108"/>
        <v>-60.573728000000003</v>
      </c>
      <c r="P290" s="5" t="s">
        <v>19</v>
      </c>
    </row>
    <row r="291" spans="1:18" hidden="1" x14ac:dyDescent="0.25">
      <c r="A291" s="14">
        <v>2018</v>
      </c>
      <c r="B291" s="14" t="s">
        <v>428</v>
      </c>
      <c r="C291" s="25">
        <v>43289</v>
      </c>
      <c r="D291" s="4">
        <f t="shared" si="84"/>
        <v>7</v>
      </c>
      <c r="E291" s="14" t="s">
        <v>132</v>
      </c>
      <c r="F291" s="14" t="s">
        <v>246</v>
      </c>
      <c r="G291" s="14" t="s">
        <v>37</v>
      </c>
      <c r="H291" s="7" t="str">
        <f t="shared" si="101"/>
        <v>Pinto</v>
      </c>
      <c r="I291" s="8">
        <f t="shared" si="102"/>
        <v>719</v>
      </c>
      <c r="J291" s="8" t="str">
        <f t="shared" si="103"/>
        <v>Pergamino</v>
      </c>
      <c r="K291" s="8">
        <f t="shared" si="104"/>
        <v>2477</v>
      </c>
      <c r="L291" s="8">
        <f t="shared" si="105"/>
        <v>502252</v>
      </c>
      <c r="M291" s="8" t="str">
        <f t="shared" si="106"/>
        <v>https://www.facebook.com/pintopinta719/</v>
      </c>
      <c r="N291" s="8">
        <f t="shared" si="107"/>
        <v>-33.891354</v>
      </c>
      <c r="O291" s="8">
        <f t="shared" si="108"/>
        <v>-60.575522100000001</v>
      </c>
      <c r="P291" s="5" t="s">
        <v>19</v>
      </c>
    </row>
    <row r="292" spans="1:18" hidden="1" x14ac:dyDescent="0.25">
      <c r="A292" s="14">
        <v>2018</v>
      </c>
      <c r="B292" s="14" t="s">
        <v>428</v>
      </c>
      <c r="C292" s="25">
        <v>43289</v>
      </c>
      <c r="D292" s="4">
        <f t="shared" si="84"/>
        <v>7</v>
      </c>
      <c r="E292" s="14" t="s">
        <v>235</v>
      </c>
      <c r="F292" s="14" t="s">
        <v>448</v>
      </c>
      <c r="G292" s="14" t="s">
        <v>381</v>
      </c>
      <c r="H292" s="7" t="str">
        <f t="shared" si="101"/>
        <v xml:space="preserve">Av. de Mayo </v>
      </c>
      <c r="I292" s="8">
        <f t="shared" si="102"/>
        <v>250</v>
      </c>
      <c r="J292" s="8" t="str">
        <f t="shared" si="103"/>
        <v>Pergamino</v>
      </c>
      <c r="K292" s="8">
        <f t="shared" si="104"/>
        <v>0</v>
      </c>
      <c r="L292" s="8">
        <f t="shared" si="105"/>
        <v>0</v>
      </c>
      <c r="M292" s="8" t="str">
        <f t="shared" si="106"/>
        <v>https://www.facebook.com/Floraindoorpergamino</v>
      </c>
      <c r="N292" s="8">
        <f t="shared" si="107"/>
        <v>0</v>
      </c>
      <c r="O292" s="8">
        <f t="shared" si="108"/>
        <v>0</v>
      </c>
      <c r="P292" s="5" t="s">
        <v>19</v>
      </c>
    </row>
    <row r="293" spans="1:18" hidden="1" x14ac:dyDescent="0.25">
      <c r="A293" s="14">
        <v>2018</v>
      </c>
      <c r="B293" s="14" t="s">
        <v>428</v>
      </c>
      <c r="C293" s="25">
        <v>43290</v>
      </c>
      <c r="D293" s="4">
        <f t="shared" si="84"/>
        <v>7</v>
      </c>
      <c r="E293" s="14" t="s">
        <v>449</v>
      </c>
      <c r="F293" s="14" t="s">
        <v>450</v>
      </c>
      <c r="G293" s="14" t="s">
        <v>324</v>
      </c>
      <c r="H293" s="7" t="str">
        <f t="shared" si="101"/>
        <v>J. B Justo</v>
      </c>
      <c r="I293" s="8">
        <f t="shared" si="102"/>
        <v>2198</v>
      </c>
      <c r="J293" s="8" t="str">
        <f t="shared" si="103"/>
        <v>Pergamino</v>
      </c>
      <c r="K293" s="8">
        <f t="shared" si="104"/>
        <v>2477</v>
      </c>
      <c r="L293" s="8" t="str">
        <f t="shared" si="105"/>
        <v>432607</v>
      </c>
      <c r="M293" s="8" t="str">
        <f t="shared" si="106"/>
        <v>https://www.facebook.com/El-Viejo-Almacen-1540030286212099/</v>
      </c>
      <c r="N293" s="8">
        <f t="shared" si="107"/>
        <v>-33.908405410999997</v>
      </c>
      <c r="O293" s="8">
        <f t="shared" si="108"/>
        <v>-60.581016452999997</v>
      </c>
      <c r="P293" s="5" t="s">
        <v>19</v>
      </c>
    </row>
    <row r="294" spans="1:18" ht="30" hidden="1" x14ac:dyDescent="0.25">
      <c r="A294" s="14">
        <v>2018</v>
      </c>
      <c r="B294" s="28" t="s">
        <v>451</v>
      </c>
      <c r="C294" s="29">
        <v>43294</v>
      </c>
      <c r="D294" s="4">
        <f t="shared" si="84"/>
        <v>7</v>
      </c>
      <c r="E294" s="28" t="s">
        <v>452</v>
      </c>
      <c r="F294" s="28" t="s">
        <v>453</v>
      </c>
      <c r="G294" s="6" t="s">
        <v>167</v>
      </c>
      <c r="H294" s="7" t="str">
        <f t="shared" si="101"/>
        <v>AV. COLÓN</v>
      </c>
      <c r="I294" s="8">
        <f t="shared" si="102"/>
        <v>687</v>
      </c>
      <c r="J294" s="8" t="str">
        <f t="shared" si="103"/>
        <v>Pergamino</v>
      </c>
      <c r="K294" s="8">
        <f t="shared" si="104"/>
        <v>0</v>
      </c>
      <c r="L294" s="8">
        <f t="shared" si="105"/>
        <v>0</v>
      </c>
      <c r="M294" s="8" t="str">
        <f t="shared" si="106"/>
        <v>https://www.facebook.com/bibliotecamenendez</v>
      </c>
      <c r="N294" s="8">
        <f t="shared" si="107"/>
        <v>-33.892767800000001</v>
      </c>
      <c r="O294" s="8">
        <f t="shared" si="108"/>
        <v>-60.583420500000003</v>
      </c>
      <c r="P294" s="5" t="s">
        <v>23</v>
      </c>
      <c r="Q294" s="30"/>
      <c r="R294" s="30"/>
    </row>
    <row r="295" spans="1:18" ht="30" hidden="1" x14ac:dyDescent="0.25">
      <c r="A295" s="14">
        <v>2018</v>
      </c>
      <c r="B295" s="28" t="s">
        <v>451</v>
      </c>
      <c r="C295" s="29">
        <v>43294</v>
      </c>
      <c r="D295" s="4">
        <f t="shared" si="84"/>
        <v>7</v>
      </c>
      <c r="E295" s="28" t="s">
        <v>454</v>
      </c>
      <c r="F295" s="28" t="s">
        <v>455</v>
      </c>
      <c r="G295" s="6" t="s">
        <v>53</v>
      </c>
      <c r="H295" s="7" t="str">
        <f t="shared" si="101"/>
        <v>Alsina</v>
      </c>
      <c r="I295" s="8" t="str">
        <f t="shared" si="102"/>
        <v>421</v>
      </c>
      <c r="J295" s="8" t="str">
        <f t="shared" si="103"/>
        <v>Pergamino</v>
      </c>
      <c r="K295" s="8">
        <f t="shared" si="104"/>
        <v>2477</v>
      </c>
      <c r="L295" s="8" t="str">
        <f t="shared" si="105"/>
        <v>412374</v>
      </c>
      <c r="M295" s="8" t="str">
        <f t="shared" si="106"/>
        <v>https://www.facebook.com/museopergamino/</v>
      </c>
      <c r="N295" s="8">
        <f t="shared" si="107"/>
        <v>-33.889887301000002</v>
      </c>
      <c r="O295" s="8">
        <f t="shared" si="108"/>
        <v>-60.568698234999999</v>
      </c>
      <c r="P295" s="5" t="s">
        <v>23</v>
      </c>
      <c r="Q295" s="30"/>
      <c r="R295" s="30"/>
    </row>
    <row r="296" spans="1:18" hidden="1" x14ac:dyDescent="0.25">
      <c r="A296" s="14">
        <v>2018</v>
      </c>
      <c r="B296" s="28" t="s">
        <v>451</v>
      </c>
      <c r="C296" s="29">
        <v>43294</v>
      </c>
      <c r="D296" s="4">
        <f t="shared" si="84"/>
        <v>7</v>
      </c>
      <c r="E296" s="28" t="s">
        <v>454</v>
      </c>
      <c r="F296" s="28" t="s">
        <v>456</v>
      </c>
      <c r="G296" s="6" t="s">
        <v>53</v>
      </c>
      <c r="H296" s="7" t="str">
        <f t="shared" si="101"/>
        <v>Alsina</v>
      </c>
      <c r="I296" s="8" t="str">
        <f t="shared" si="102"/>
        <v>421</v>
      </c>
      <c r="J296" s="8" t="str">
        <f t="shared" si="103"/>
        <v>Pergamino</v>
      </c>
      <c r="K296" s="8">
        <f t="shared" si="104"/>
        <v>2477</v>
      </c>
      <c r="L296" s="8" t="str">
        <f t="shared" si="105"/>
        <v>412374</v>
      </c>
      <c r="M296" s="8" t="str">
        <f t="shared" si="106"/>
        <v>https://www.facebook.com/museopergamino/</v>
      </c>
      <c r="N296" s="8">
        <f t="shared" si="107"/>
        <v>-33.889887301000002</v>
      </c>
      <c r="O296" s="8">
        <f t="shared" si="108"/>
        <v>-60.568698234999999</v>
      </c>
      <c r="P296" s="5" t="s">
        <v>29</v>
      </c>
      <c r="Q296" s="30"/>
      <c r="R296" s="30"/>
    </row>
    <row r="297" spans="1:18" hidden="1" x14ac:dyDescent="0.25">
      <c r="A297" s="14">
        <v>2018</v>
      </c>
      <c r="B297" s="28" t="s">
        <v>451</v>
      </c>
      <c r="C297" s="29">
        <v>43294</v>
      </c>
      <c r="D297" s="4">
        <f t="shared" si="84"/>
        <v>7</v>
      </c>
      <c r="E297" s="28" t="s">
        <v>457</v>
      </c>
      <c r="F297" s="28" t="s">
        <v>458</v>
      </c>
      <c r="G297" s="6" t="s">
        <v>324</v>
      </c>
      <c r="H297" s="7" t="str">
        <f t="shared" si="101"/>
        <v>J. B Justo</v>
      </c>
      <c r="I297" s="8">
        <f t="shared" si="102"/>
        <v>2198</v>
      </c>
      <c r="J297" s="8" t="str">
        <f t="shared" si="103"/>
        <v>Pergamino</v>
      </c>
      <c r="K297" s="8">
        <f t="shared" si="104"/>
        <v>2477</v>
      </c>
      <c r="L297" s="8" t="str">
        <f t="shared" si="105"/>
        <v>432607</v>
      </c>
      <c r="M297" s="8" t="str">
        <f t="shared" si="106"/>
        <v>https://www.facebook.com/El-Viejo-Almacen-1540030286212099/</v>
      </c>
      <c r="N297" s="8">
        <f t="shared" si="107"/>
        <v>-33.908405410999997</v>
      </c>
      <c r="O297" s="8">
        <f t="shared" si="108"/>
        <v>-60.581016452999997</v>
      </c>
      <c r="P297" s="5" t="s">
        <v>19</v>
      </c>
      <c r="Q297" s="30"/>
      <c r="R297" s="30"/>
    </row>
    <row r="298" spans="1:18" hidden="1" x14ac:dyDescent="0.25">
      <c r="A298" s="14">
        <v>2018</v>
      </c>
      <c r="B298" s="28" t="s">
        <v>451</v>
      </c>
      <c r="C298" s="29">
        <v>43294</v>
      </c>
      <c r="D298" s="4">
        <f t="shared" si="84"/>
        <v>7</v>
      </c>
      <c r="E298" s="28" t="s">
        <v>220</v>
      </c>
      <c r="F298" s="28" t="s">
        <v>459</v>
      </c>
      <c r="G298" s="6" t="s">
        <v>460</v>
      </c>
      <c r="H298" s="7" t="str">
        <f t="shared" si="101"/>
        <v>Dr. Alem</v>
      </c>
      <c r="I298" s="8">
        <f t="shared" si="102"/>
        <v>623</v>
      </c>
      <c r="J298" s="8" t="str">
        <f t="shared" si="103"/>
        <v>Pergamino</v>
      </c>
      <c r="K298" s="8">
        <f t="shared" si="104"/>
        <v>2477</v>
      </c>
      <c r="L298" s="8">
        <f t="shared" si="105"/>
        <v>423971</v>
      </c>
      <c r="M298" s="8" t="str">
        <f t="shared" si="106"/>
        <v>http://www.colescba.org.ar/portal/</v>
      </c>
      <c r="N298" s="8">
        <f t="shared" si="107"/>
        <v>0</v>
      </c>
      <c r="O298" s="8">
        <f t="shared" si="108"/>
        <v>0</v>
      </c>
      <c r="P298" s="5" t="s">
        <v>19</v>
      </c>
      <c r="Q298" s="30"/>
      <c r="R298" s="30"/>
    </row>
    <row r="299" spans="1:18" ht="30" hidden="1" x14ac:dyDescent="0.25">
      <c r="A299" s="14">
        <v>2018</v>
      </c>
      <c r="B299" s="28" t="s">
        <v>451</v>
      </c>
      <c r="C299" s="29">
        <v>43294</v>
      </c>
      <c r="D299" s="4">
        <f t="shared" si="84"/>
        <v>7</v>
      </c>
      <c r="E299" s="28" t="s">
        <v>220</v>
      </c>
      <c r="F299" s="9" t="s">
        <v>461</v>
      </c>
      <c r="G299" s="6" t="s">
        <v>462</v>
      </c>
      <c r="H299" s="7" t="str">
        <f t="shared" si="101"/>
        <v xml:space="preserve">Joaquín Ménendez </v>
      </c>
      <c r="I299" s="8">
        <f t="shared" si="102"/>
        <v>690</v>
      </c>
      <c r="J299" s="8" t="str">
        <f t="shared" si="103"/>
        <v>Pergamino</v>
      </c>
      <c r="K299" s="8">
        <f t="shared" si="104"/>
        <v>2477</v>
      </c>
      <c r="L299" s="8">
        <f t="shared" si="105"/>
        <v>419119</v>
      </c>
      <c r="M299" s="8">
        <f t="shared" si="106"/>
        <v>0</v>
      </c>
      <c r="N299" s="8">
        <f t="shared" si="107"/>
        <v>0</v>
      </c>
      <c r="O299" s="8">
        <f t="shared" si="108"/>
        <v>0</v>
      </c>
      <c r="P299" s="5" t="s">
        <v>19</v>
      </c>
      <c r="Q299" s="30"/>
      <c r="R299" s="30"/>
    </row>
    <row r="300" spans="1:18" hidden="1" x14ac:dyDescent="0.25">
      <c r="A300" s="14">
        <v>2018</v>
      </c>
      <c r="B300" s="28" t="s">
        <v>451</v>
      </c>
      <c r="C300" s="29">
        <v>43294</v>
      </c>
      <c r="D300" s="4">
        <f t="shared" si="84"/>
        <v>7</v>
      </c>
      <c r="E300" s="28" t="s">
        <v>140</v>
      </c>
      <c r="F300" s="9" t="s">
        <v>463</v>
      </c>
      <c r="G300" s="6" t="s">
        <v>95</v>
      </c>
      <c r="H300" s="7" t="str">
        <f t="shared" si="101"/>
        <v>General Paz</v>
      </c>
      <c r="I300" s="8">
        <f t="shared" si="102"/>
        <v>621</v>
      </c>
      <c r="J300" s="8" t="str">
        <f t="shared" si="103"/>
        <v>Pergamino</v>
      </c>
      <c r="K300" s="8">
        <f t="shared" si="104"/>
        <v>2477</v>
      </c>
      <c r="L300" s="8">
        <f t="shared" si="105"/>
        <v>590028</v>
      </c>
      <c r="M300" s="8" t="str">
        <f t="shared" si="106"/>
        <v>https://www.facebook.com/barRUINsur/?fref=mentions</v>
      </c>
      <c r="N300" s="8">
        <f t="shared" si="107"/>
        <v>-33.898871</v>
      </c>
      <c r="O300" s="8">
        <f t="shared" si="108"/>
        <v>-60.577704599999997</v>
      </c>
      <c r="P300" s="5" t="s">
        <v>19</v>
      </c>
      <c r="Q300" s="30"/>
      <c r="R300" s="30"/>
    </row>
    <row r="301" spans="1:18" ht="30" hidden="1" x14ac:dyDescent="0.25">
      <c r="A301" s="14">
        <v>2018</v>
      </c>
      <c r="B301" s="14" t="s">
        <v>451</v>
      </c>
      <c r="C301" s="25">
        <v>43295</v>
      </c>
      <c r="D301" s="4">
        <f t="shared" si="84"/>
        <v>7</v>
      </c>
      <c r="E301" s="14" t="s">
        <v>464</v>
      </c>
      <c r="F301" s="14" t="s">
        <v>455</v>
      </c>
      <c r="G301" s="14" t="s">
        <v>53</v>
      </c>
      <c r="H301" s="7" t="str">
        <f t="shared" si="101"/>
        <v>Alsina</v>
      </c>
      <c r="I301" s="8" t="str">
        <f t="shared" si="102"/>
        <v>421</v>
      </c>
      <c r="J301" s="8" t="str">
        <f t="shared" si="103"/>
        <v>Pergamino</v>
      </c>
      <c r="K301" s="8">
        <f t="shared" si="104"/>
        <v>2477</v>
      </c>
      <c r="L301" s="8" t="str">
        <f t="shared" si="105"/>
        <v>412374</v>
      </c>
      <c r="M301" s="8" t="str">
        <f t="shared" si="106"/>
        <v>https://www.facebook.com/museopergamino/</v>
      </c>
      <c r="N301" s="8">
        <f t="shared" si="107"/>
        <v>-33.889887301000002</v>
      </c>
      <c r="O301" s="8">
        <f t="shared" si="108"/>
        <v>-60.568698234999999</v>
      </c>
      <c r="P301" s="5" t="s">
        <v>23</v>
      </c>
    </row>
    <row r="302" spans="1:18" hidden="1" x14ac:dyDescent="0.25">
      <c r="A302" s="14">
        <v>2018</v>
      </c>
      <c r="B302" s="14" t="s">
        <v>451</v>
      </c>
      <c r="C302" s="25">
        <v>43295</v>
      </c>
      <c r="D302" s="4">
        <f t="shared" si="84"/>
        <v>7</v>
      </c>
      <c r="E302" s="14" t="s">
        <v>464</v>
      </c>
      <c r="F302" s="14" t="s">
        <v>456</v>
      </c>
      <c r="G302" s="14" t="s">
        <v>53</v>
      </c>
      <c r="H302" s="7" t="str">
        <f t="shared" si="101"/>
        <v>Alsina</v>
      </c>
      <c r="I302" s="8" t="str">
        <f t="shared" si="102"/>
        <v>421</v>
      </c>
      <c r="J302" s="8" t="str">
        <f t="shared" si="103"/>
        <v>Pergamino</v>
      </c>
      <c r="K302" s="8">
        <f t="shared" si="104"/>
        <v>2477</v>
      </c>
      <c r="L302" s="8" t="str">
        <f t="shared" si="105"/>
        <v>412374</v>
      </c>
      <c r="M302" s="8" t="str">
        <f t="shared" si="106"/>
        <v>https://www.facebook.com/museopergamino/</v>
      </c>
      <c r="N302" s="8">
        <f t="shared" si="107"/>
        <v>-33.889887301000002</v>
      </c>
      <c r="O302" s="8">
        <f t="shared" si="108"/>
        <v>-60.568698234999999</v>
      </c>
      <c r="P302" s="5" t="s">
        <v>29</v>
      </c>
    </row>
    <row r="303" spans="1:18" hidden="1" x14ac:dyDescent="0.25">
      <c r="A303" s="14">
        <v>2018</v>
      </c>
      <c r="B303" s="28" t="s">
        <v>451</v>
      </c>
      <c r="C303" s="29">
        <v>43295</v>
      </c>
      <c r="D303" s="4">
        <f t="shared" si="84"/>
        <v>7</v>
      </c>
      <c r="E303" s="28" t="s">
        <v>449</v>
      </c>
      <c r="F303" s="28" t="s">
        <v>465</v>
      </c>
      <c r="G303" s="6" t="s">
        <v>80</v>
      </c>
      <c r="H303" s="7" t="str">
        <f t="shared" si="101"/>
        <v>España</v>
      </c>
      <c r="I303" s="8">
        <f t="shared" si="102"/>
        <v>200</v>
      </c>
      <c r="J303" s="8" t="str">
        <f t="shared" si="103"/>
        <v>Pergamino</v>
      </c>
      <c r="K303" s="8">
        <f t="shared" si="104"/>
        <v>0</v>
      </c>
      <c r="L303" s="8">
        <f t="shared" si="105"/>
        <v>0</v>
      </c>
      <c r="M303" s="8">
        <f t="shared" si="106"/>
        <v>0</v>
      </c>
      <c r="N303" s="8">
        <f t="shared" si="107"/>
        <v>-33.898939200000001</v>
      </c>
      <c r="O303" s="8">
        <f t="shared" si="108"/>
        <v>-60.5779876</v>
      </c>
      <c r="P303" s="5" t="s">
        <v>19</v>
      </c>
      <c r="Q303" s="30"/>
      <c r="R303" s="30"/>
    </row>
    <row r="304" spans="1:18" hidden="1" x14ac:dyDescent="0.25">
      <c r="A304" s="14">
        <v>2018</v>
      </c>
      <c r="B304" s="28" t="s">
        <v>451</v>
      </c>
      <c r="C304" s="25">
        <v>43295</v>
      </c>
      <c r="D304" s="4">
        <f t="shared" si="84"/>
        <v>7</v>
      </c>
      <c r="E304" s="28" t="s">
        <v>466</v>
      </c>
      <c r="F304" s="28" t="s">
        <v>467</v>
      </c>
      <c r="G304" s="6" t="s">
        <v>47</v>
      </c>
      <c r="H304" s="7" t="str">
        <f t="shared" si="101"/>
        <v>Gral Paz</v>
      </c>
      <c r="I304" s="8">
        <f t="shared" si="102"/>
        <v>600</v>
      </c>
      <c r="J304" s="8" t="str">
        <f t="shared" si="103"/>
        <v>Pergamino</v>
      </c>
      <c r="K304" s="8">
        <f t="shared" si="104"/>
        <v>2477</v>
      </c>
      <c r="L304" s="8" t="str">
        <f t="shared" si="105"/>
        <v>411099</v>
      </c>
      <c r="M304" s="8" t="str">
        <f t="shared" si="106"/>
        <v>https://www.facebook.com/fundacioncasadelaculturapergamino/</v>
      </c>
      <c r="N304" s="8">
        <f t="shared" si="107"/>
        <v>-33.899078641999999</v>
      </c>
      <c r="O304" s="8">
        <f t="shared" si="108"/>
        <v>-60.575558661000002</v>
      </c>
      <c r="P304" s="5" t="s">
        <v>19</v>
      </c>
      <c r="Q304" s="30"/>
      <c r="R304" s="30"/>
    </row>
    <row r="305" spans="1:26" hidden="1" x14ac:dyDescent="0.25">
      <c r="A305" s="14">
        <v>2018</v>
      </c>
      <c r="B305" s="28" t="s">
        <v>451</v>
      </c>
      <c r="C305" s="29">
        <v>43295</v>
      </c>
      <c r="D305" s="4">
        <f t="shared" si="84"/>
        <v>7</v>
      </c>
      <c r="E305" s="28" t="s">
        <v>466</v>
      </c>
      <c r="F305" s="28" t="s">
        <v>468</v>
      </c>
      <c r="G305" s="6" t="s">
        <v>111</v>
      </c>
      <c r="H305" s="7" t="str">
        <f t="shared" si="101"/>
        <v>Alsina</v>
      </c>
      <c r="I305" s="8" t="str">
        <f t="shared" si="102"/>
        <v>530</v>
      </c>
      <c r="J305" s="8" t="str">
        <f t="shared" si="103"/>
        <v>Pergamino</v>
      </c>
      <c r="K305" s="8">
        <f t="shared" si="104"/>
        <v>2477</v>
      </c>
      <c r="L305" s="8" t="str">
        <f t="shared" si="105"/>
        <v>416600</v>
      </c>
      <c r="M305" s="8" t="str">
        <f t="shared" si="106"/>
        <v>https://www.facebook.com/TeatroMunicipalPergamino/</v>
      </c>
      <c r="N305" s="8">
        <f t="shared" si="107"/>
        <v>-33.889952282000003</v>
      </c>
      <c r="O305" s="8">
        <f t="shared" si="108"/>
        <v>-60.570046374999997</v>
      </c>
      <c r="P305" s="5" t="s">
        <v>29</v>
      </c>
      <c r="Q305" s="30"/>
      <c r="R305" s="30"/>
    </row>
    <row r="306" spans="1:26" hidden="1" x14ac:dyDescent="0.25">
      <c r="A306" s="14">
        <v>2018</v>
      </c>
      <c r="B306" s="28" t="s">
        <v>451</v>
      </c>
      <c r="C306" s="25">
        <v>43295</v>
      </c>
      <c r="D306" s="4">
        <f t="shared" si="84"/>
        <v>7</v>
      </c>
      <c r="E306" s="28" t="s">
        <v>457</v>
      </c>
      <c r="F306" s="28" t="s">
        <v>469</v>
      </c>
      <c r="G306" s="6" t="s">
        <v>111</v>
      </c>
      <c r="H306" s="7" t="str">
        <f t="shared" si="101"/>
        <v>Alsina</v>
      </c>
      <c r="I306" s="8" t="str">
        <f t="shared" si="102"/>
        <v>530</v>
      </c>
      <c r="J306" s="8" t="str">
        <f t="shared" si="103"/>
        <v>Pergamino</v>
      </c>
      <c r="K306" s="8">
        <f t="shared" si="104"/>
        <v>2477</v>
      </c>
      <c r="L306" s="8" t="str">
        <f t="shared" si="105"/>
        <v>416600</v>
      </c>
      <c r="M306" s="8" t="str">
        <f t="shared" si="106"/>
        <v>https://www.facebook.com/TeatroMunicipalPergamino/</v>
      </c>
      <c r="N306" s="8">
        <f t="shared" si="107"/>
        <v>-33.889952282000003</v>
      </c>
      <c r="O306" s="8">
        <f t="shared" si="108"/>
        <v>-60.570046374999997</v>
      </c>
      <c r="P306" s="5" t="s">
        <v>29</v>
      </c>
      <c r="Q306" s="30"/>
      <c r="R306" s="30"/>
    </row>
    <row r="307" spans="1:26" hidden="1" x14ac:dyDescent="0.25">
      <c r="A307" s="14">
        <v>2018</v>
      </c>
      <c r="B307" s="28" t="s">
        <v>451</v>
      </c>
      <c r="C307" s="29">
        <v>43295</v>
      </c>
      <c r="D307" s="4">
        <f t="shared" si="84"/>
        <v>7</v>
      </c>
      <c r="E307" s="28" t="s">
        <v>225</v>
      </c>
      <c r="F307" s="28" t="s">
        <v>470</v>
      </c>
      <c r="G307" s="6" t="s">
        <v>78</v>
      </c>
      <c r="H307" s="7" t="str">
        <f t="shared" si="101"/>
        <v>Guido</v>
      </c>
      <c r="I307" s="8" t="str">
        <f t="shared" si="102"/>
        <v>722</v>
      </c>
      <c r="J307" s="8" t="str">
        <f t="shared" si="103"/>
        <v>Pergamino</v>
      </c>
      <c r="K307" s="8">
        <f t="shared" si="104"/>
        <v>2477</v>
      </c>
      <c r="L307" s="8" t="str">
        <f t="shared" si="105"/>
        <v>413333</v>
      </c>
      <c r="M307" s="8" t="str">
        <f t="shared" si="106"/>
        <v>https://www.facebook.com/EspacioGAE/</v>
      </c>
      <c r="N307" s="8">
        <f t="shared" si="107"/>
        <v>-33.886925257999998</v>
      </c>
      <c r="O307" s="8">
        <f t="shared" si="108"/>
        <v>-60.570585336999997</v>
      </c>
      <c r="P307" s="5" t="s">
        <v>19</v>
      </c>
      <c r="Q307" s="30"/>
      <c r="R307" s="30"/>
    </row>
    <row r="308" spans="1:26" hidden="1" x14ac:dyDescent="0.25">
      <c r="A308" s="14">
        <v>2018</v>
      </c>
      <c r="B308" s="28" t="s">
        <v>451</v>
      </c>
      <c r="C308" s="25">
        <v>43295</v>
      </c>
      <c r="D308" s="4">
        <f t="shared" si="84"/>
        <v>7</v>
      </c>
      <c r="E308" s="28" t="s">
        <v>256</v>
      </c>
      <c r="F308" s="9" t="s">
        <v>471</v>
      </c>
      <c r="G308" s="6" t="s">
        <v>49</v>
      </c>
      <c r="H308" s="7" t="str">
        <f t="shared" si="101"/>
        <v>Pinto</v>
      </c>
      <c r="I308" s="8" t="str">
        <f t="shared" si="102"/>
        <v>918</v>
      </c>
      <c r="J308" s="8" t="str">
        <f t="shared" si="103"/>
        <v>Pergamino</v>
      </c>
      <c r="K308" s="8">
        <f t="shared" si="104"/>
        <v>2477</v>
      </c>
      <c r="L308" s="8" t="str">
        <f t="shared" si="105"/>
        <v>357537</v>
      </c>
      <c r="M308" s="8" t="str">
        <f t="shared" si="106"/>
        <v>https://www.facebook.com/habemustheatrum/</v>
      </c>
      <c r="N308" s="8">
        <f t="shared" si="107"/>
        <v>-33.890657251</v>
      </c>
      <c r="O308" s="8">
        <f t="shared" si="108"/>
        <v>-60.575283298999999</v>
      </c>
      <c r="P308" s="5" t="s">
        <v>19</v>
      </c>
      <c r="Q308" s="30"/>
      <c r="R308" s="30"/>
    </row>
    <row r="309" spans="1:26" hidden="1" x14ac:dyDescent="0.25">
      <c r="A309" s="14">
        <v>2018</v>
      </c>
      <c r="B309" s="28" t="s">
        <v>451</v>
      </c>
      <c r="C309" s="29">
        <v>43295</v>
      </c>
      <c r="D309" s="4">
        <f t="shared" si="84"/>
        <v>7</v>
      </c>
      <c r="E309" s="28" t="s">
        <v>400</v>
      </c>
      <c r="F309" s="9" t="s">
        <v>119</v>
      </c>
      <c r="G309" s="6" t="s">
        <v>44</v>
      </c>
      <c r="H309" s="7" t="str">
        <f t="shared" si="101"/>
        <v>Alvear</v>
      </c>
      <c r="I309" s="8" t="str">
        <f t="shared" si="102"/>
        <v>1545</v>
      </c>
      <c r="J309" s="8" t="str">
        <f t="shared" si="103"/>
        <v>Pergamino</v>
      </c>
      <c r="K309" s="8">
        <f t="shared" si="104"/>
        <v>2477</v>
      </c>
      <c r="L309" s="8" t="str">
        <f t="shared" si="105"/>
        <v>331571</v>
      </c>
      <c r="M309" s="8" t="str">
        <f t="shared" si="106"/>
        <v>https://www.facebook.com/DonPedroConEspinas/</v>
      </c>
      <c r="N309" s="8">
        <f t="shared" si="107"/>
        <v>-33.903815299999998</v>
      </c>
      <c r="O309" s="8">
        <f t="shared" si="108"/>
        <v>-60.5767138</v>
      </c>
      <c r="P309" s="5" t="s">
        <v>19</v>
      </c>
      <c r="Q309" s="30"/>
      <c r="R309" s="30"/>
    </row>
    <row r="310" spans="1:26" ht="30" hidden="1" x14ac:dyDescent="0.25">
      <c r="A310" s="14">
        <v>2018</v>
      </c>
      <c r="B310" s="14" t="s">
        <v>451</v>
      </c>
      <c r="C310" s="25">
        <v>43296</v>
      </c>
      <c r="D310" s="4">
        <f t="shared" si="84"/>
        <v>7</v>
      </c>
      <c r="E310" s="14" t="s">
        <v>464</v>
      </c>
      <c r="F310" s="14" t="s">
        <v>455</v>
      </c>
      <c r="G310" s="14" t="s">
        <v>53</v>
      </c>
      <c r="H310" s="7" t="str">
        <f t="shared" si="101"/>
        <v>Alsina</v>
      </c>
      <c r="I310" s="8" t="str">
        <f t="shared" si="102"/>
        <v>421</v>
      </c>
      <c r="J310" s="8" t="str">
        <f t="shared" si="103"/>
        <v>Pergamino</v>
      </c>
      <c r="K310" s="8">
        <f t="shared" si="104"/>
        <v>2477</v>
      </c>
      <c r="L310" s="8" t="str">
        <f t="shared" si="105"/>
        <v>412374</v>
      </c>
      <c r="M310" s="8" t="str">
        <f t="shared" si="106"/>
        <v>https://www.facebook.com/museopergamino/</v>
      </c>
      <c r="N310" s="8">
        <f t="shared" si="107"/>
        <v>-33.889887301000002</v>
      </c>
      <c r="O310" s="8">
        <f t="shared" si="108"/>
        <v>-60.568698234999999</v>
      </c>
      <c r="P310" s="5" t="s">
        <v>23</v>
      </c>
    </row>
    <row r="311" spans="1:26" hidden="1" x14ac:dyDescent="0.25">
      <c r="A311" s="14">
        <v>2018</v>
      </c>
      <c r="B311" s="14" t="s">
        <v>451</v>
      </c>
      <c r="C311" s="31">
        <v>43296</v>
      </c>
      <c r="D311" s="4">
        <f t="shared" si="84"/>
        <v>7</v>
      </c>
      <c r="E311" s="14" t="s">
        <v>464</v>
      </c>
      <c r="F311" s="14" t="s">
        <v>456</v>
      </c>
      <c r="G311" s="14" t="s">
        <v>53</v>
      </c>
      <c r="H311" s="7" t="str">
        <f t="shared" si="101"/>
        <v>Alsina</v>
      </c>
      <c r="I311" s="8" t="str">
        <f t="shared" si="102"/>
        <v>421</v>
      </c>
      <c r="J311" s="8" t="str">
        <f t="shared" si="103"/>
        <v>Pergamino</v>
      </c>
      <c r="K311" s="8">
        <f t="shared" si="104"/>
        <v>2477</v>
      </c>
      <c r="L311" s="8" t="str">
        <f t="shared" si="105"/>
        <v>412374</v>
      </c>
      <c r="M311" s="8" t="str">
        <f t="shared" si="106"/>
        <v>https://www.facebook.com/museopergamino/</v>
      </c>
      <c r="N311" s="8">
        <f t="shared" si="107"/>
        <v>-33.889887301000002</v>
      </c>
      <c r="O311" s="8">
        <f t="shared" si="108"/>
        <v>-60.568698234999999</v>
      </c>
      <c r="P311" s="5" t="s">
        <v>29</v>
      </c>
    </row>
    <row r="312" spans="1:26" hidden="1" x14ac:dyDescent="0.25">
      <c r="A312" s="14">
        <v>2018</v>
      </c>
      <c r="B312" s="14" t="s">
        <v>451</v>
      </c>
      <c r="C312" s="31">
        <v>43296</v>
      </c>
      <c r="D312" s="4">
        <f t="shared" si="84"/>
        <v>7</v>
      </c>
      <c r="E312" s="14" t="s">
        <v>466</v>
      </c>
      <c r="F312" s="14" t="s">
        <v>467</v>
      </c>
      <c r="G312" s="14" t="s">
        <v>47</v>
      </c>
      <c r="H312" s="7" t="str">
        <f t="shared" si="101"/>
        <v>Gral Paz</v>
      </c>
      <c r="I312" s="8">
        <f t="shared" si="102"/>
        <v>600</v>
      </c>
      <c r="J312" s="8" t="str">
        <f t="shared" si="103"/>
        <v>Pergamino</v>
      </c>
      <c r="K312" s="8">
        <f t="shared" si="104"/>
        <v>2477</v>
      </c>
      <c r="L312" s="8" t="str">
        <f t="shared" si="105"/>
        <v>411099</v>
      </c>
      <c r="M312" s="8" t="str">
        <f t="shared" si="106"/>
        <v>https://www.facebook.com/fundacioncasadelaculturapergamino/</v>
      </c>
      <c r="N312" s="8">
        <f t="shared" si="107"/>
        <v>-33.899078641999999</v>
      </c>
      <c r="O312" s="8">
        <f t="shared" si="108"/>
        <v>-60.575558661000002</v>
      </c>
      <c r="P312" s="5" t="s">
        <v>19</v>
      </c>
      <c r="Q312" s="30"/>
      <c r="R312" s="30"/>
    </row>
    <row r="313" spans="1:26" hidden="1" x14ac:dyDescent="0.25">
      <c r="A313" s="14">
        <v>2018</v>
      </c>
      <c r="B313" s="14" t="s">
        <v>451</v>
      </c>
      <c r="C313" s="31">
        <v>43296</v>
      </c>
      <c r="D313" s="4">
        <f t="shared" si="84"/>
        <v>7</v>
      </c>
      <c r="E313" s="14" t="s">
        <v>472</v>
      </c>
      <c r="F313" s="14" t="s">
        <v>473</v>
      </c>
      <c r="G313" s="14" t="s">
        <v>189</v>
      </c>
      <c r="H313" s="7" t="str">
        <f t="shared" si="101"/>
        <v>San Martín</v>
      </c>
      <c r="I313" s="8" t="str">
        <f t="shared" si="102"/>
        <v>621</v>
      </c>
      <c r="J313" s="8" t="str">
        <f t="shared" si="103"/>
        <v>Pergamino</v>
      </c>
      <c r="K313" s="8">
        <f t="shared" si="104"/>
        <v>2477</v>
      </c>
      <c r="L313" s="8" t="str">
        <f t="shared" si="105"/>
        <v>412668</v>
      </c>
      <c r="M313" s="8" t="str">
        <f t="shared" si="106"/>
        <v>https://www.facebook.com/BellasArtesPERGA/</v>
      </c>
      <c r="N313" s="8">
        <f t="shared" si="107"/>
        <v>-33.895892801999999</v>
      </c>
      <c r="O313" s="8">
        <f t="shared" si="108"/>
        <v>-60.574036597000003</v>
      </c>
      <c r="P313" s="5" t="s">
        <v>29</v>
      </c>
      <c r="Q313" s="30"/>
      <c r="R313" s="30"/>
    </row>
    <row r="314" spans="1:26" s="8" customFormat="1" ht="30" hidden="1" x14ac:dyDescent="0.25">
      <c r="A314" s="8">
        <v>2018</v>
      </c>
      <c r="B314" s="14" t="s">
        <v>474</v>
      </c>
      <c r="C314" s="31">
        <v>43301</v>
      </c>
      <c r="D314" s="4">
        <f t="shared" si="84"/>
        <v>7</v>
      </c>
      <c r="E314" s="14" t="s">
        <v>452</v>
      </c>
      <c r="F314" s="14" t="s">
        <v>453</v>
      </c>
      <c r="G314" s="6" t="s">
        <v>167</v>
      </c>
      <c r="H314" s="7" t="str">
        <f t="shared" ref="H314:H356" si="109">VLOOKUP(G314,oferentes,2,FALSE)</f>
        <v>AV. COLÓN</v>
      </c>
      <c r="I314" s="8">
        <f t="shared" ref="I314:I356" si="110">VLOOKUP(G314,oferentes,3,FALSE)</f>
        <v>687</v>
      </c>
      <c r="J314" s="8" t="str">
        <f t="shared" ref="J314:J356" si="111">VLOOKUP(G314,oferentes,4,FALSE)</f>
        <v>Pergamino</v>
      </c>
      <c r="K314" s="8">
        <f t="shared" ref="K314:K356" si="112">VLOOKUP(G314,oferentes,5,FALSE)</f>
        <v>0</v>
      </c>
      <c r="L314" s="8">
        <f t="shared" ref="L314:L356" si="113">VLOOKUP(G314,oferentes,6,FALSE)</f>
        <v>0</v>
      </c>
      <c r="M314" s="8" t="str">
        <f t="shared" ref="M314:M356" si="114">VLOOKUP(G314,oferentes,7,FALSE)</f>
        <v>https://www.facebook.com/bibliotecamenendez</v>
      </c>
      <c r="N314" s="8">
        <f t="shared" ref="N314:N356" si="115">VLOOKUP(G314,oferentes,8,FALSE)</f>
        <v>-33.892767800000001</v>
      </c>
      <c r="O314" s="8">
        <f t="shared" ref="O314:O356" si="116">VLOOKUP(G314,oferentes,9,FALSE)</f>
        <v>-60.583420500000003</v>
      </c>
      <c r="P314" s="5" t="s">
        <v>23</v>
      </c>
      <c r="Z314" s="14"/>
    </row>
    <row r="315" spans="1:26" s="8" customFormat="1" hidden="1" x14ac:dyDescent="0.25">
      <c r="A315" s="14">
        <v>2018</v>
      </c>
      <c r="B315" s="14" t="s">
        <v>474</v>
      </c>
      <c r="C315" s="31">
        <v>43301</v>
      </c>
      <c r="D315" s="4">
        <f t="shared" si="84"/>
        <v>7</v>
      </c>
      <c r="E315" s="14" t="s">
        <v>454</v>
      </c>
      <c r="F315" s="14" t="s">
        <v>456</v>
      </c>
      <c r="G315" s="14" t="s">
        <v>53</v>
      </c>
      <c r="H315" s="7" t="str">
        <f t="shared" si="109"/>
        <v>Alsina</v>
      </c>
      <c r="I315" s="8" t="str">
        <f t="shared" si="110"/>
        <v>421</v>
      </c>
      <c r="J315" s="8" t="str">
        <f t="shared" si="111"/>
        <v>Pergamino</v>
      </c>
      <c r="K315" s="8">
        <f t="shared" si="112"/>
        <v>2477</v>
      </c>
      <c r="L315" s="8" t="str">
        <f t="shared" si="113"/>
        <v>412374</v>
      </c>
      <c r="M315" s="8" t="str">
        <f t="shared" si="114"/>
        <v>https://www.facebook.com/museopergamino/</v>
      </c>
      <c r="N315" s="8">
        <f t="shared" si="115"/>
        <v>-33.889887301000002</v>
      </c>
      <c r="O315" s="8">
        <f t="shared" si="116"/>
        <v>-60.568698234999999</v>
      </c>
      <c r="P315" s="5" t="s">
        <v>29</v>
      </c>
    </row>
    <row r="316" spans="1:26" s="8" customFormat="1" ht="30" hidden="1" x14ac:dyDescent="0.25">
      <c r="A316" s="14">
        <v>2018</v>
      </c>
      <c r="B316" s="14" t="s">
        <v>474</v>
      </c>
      <c r="C316" s="31">
        <v>43301</v>
      </c>
      <c r="D316" s="4">
        <f t="shared" si="84"/>
        <v>7</v>
      </c>
      <c r="E316" s="14" t="s">
        <v>262</v>
      </c>
      <c r="F316" s="14" t="s">
        <v>475</v>
      </c>
      <c r="G316" s="6" t="s">
        <v>167</v>
      </c>
      <c r="H316" s="7" t="str">
        <f t="shared" si="109"/>
        <v>AV. COLÓN</v>
      </c>
      <c r="I316" s="8">
        <f t="shared" si="110"/>
        <v>687</v>
      </c>
      <c r="J316" s="8" t="str">
        <f t="shared" si="111"/>
        <v>Pergamino</v>
      </c>
      <c r="K316" s="8">
        <f t="shared" si="112"/>
        <v>0</v>
      </c>
      <c r="L316" s="8">
        <f t="shared" si="113"/>
        <v>0</v>
      </c>
      <c r="M316" s="8" t="str">
        <f t="shared" si="114"/>
        <v>https://www.facebook.com/bibliotecamenendez</v>
      </c>
      <c r="N316" s="8">
        <f t="shared" si="115"/>
        <v>-33.892767800000001</v>
      </c>
      <c r="O316" s="8">
        <f t="shared" si="116"/>
        <v>-60.583420500000003</v>
      </c>
      <c r="P316" s="5" t="s">
        <v>23</v>
      </c>
    </row>
    <row r="317" spans="1:26" s="8" customFormat="1" hidden="1" x14ac:dyDescent="0.25">
      <c r="A317" s="14">
        <v>2018</v>
      </c>
      <c r="B317" s="14" t="s">
        <v>474</v>
      </c>
      <c r="C317" s="31">
        <v>43301</v>
      </c>
      <c r="D317" s="4">
        <f t="shared" si="84"/>
        <v>7</v>
      </c>
      <c r="E317" s="14" t="s">
        <v>466</v>
      </c>
      <c r="F317" s="14" t="s">
        <v>476</v>
      </c>
      <c r="G317" s="14" t="s">
        <v>189</v>
      </c>
      <c r="H317" s="7" t="str">
        <f t="shared" si="109"/>
        <v>San Martín</v>
      </c>
      <c r="I317" s="8" t="str">
        <f t="shared" si="110"/>
        <v>621</v>
      </c>
      <c r="J317" s="8" t="str">
        <f t="shared" si="111"/>
        <v>Pergamino</v>
      </c>
      <c r="K317" s="8">
        <f t="shared" si="112"/>
        <v>2477</v>
      </c>
      <c r="L317" s="8" t="str">
        <f t="shared" si="113"/>
        <v>412668</v>
      </c>
      <c r="M317" s="8" t="str">
        <f t="shared" si="114"/>
        <v>https://www.facebook.com/BellasArtesPERGA/</v>
      </c>
      <c r="N317" s="8">
        <f t="shared" si="115"/>
        <v>-33.895892801999999</v>
      </c>
      <c r="O317" s="8">
        <f t="shared" si="116"/>
        <v>-60.574036597000003</v>
      </c>
      <c r="P317" s="5" t="s">
        <v>29</v>
      </c>
    </row>
    <row r="318" spans="1:26" s="8" customFormat="1" ht="16.899999999999999" hidden="1" customHeight="1" x14ac:dyDescent="0.25">
      <c r="A318" s="8">
        <v>2018</v>
      </c>
      <c r="B318" s="14" t="s">
        <v>474</v>
      </c>
      <c r="C318" s="31">
        <v>43301</v>
      </c>
      <c r="D318" s="4">
        <f t="shared" si="84"/>
        <v>7</v>
      </c>
      <c r="E318" s="14" t="s">
        <v>466</v>
      </c>
      <c r="F318" s="14" t="s">
        <v>468</v>
      </c>
      <c r="G318" s="14" t="s">
        <v>111</v>
      </c>
      <c r="H318" s="7" t="str">
        <f t="shared" si="109"/>
        <v>Alsina</v>
      </c>
      <c r="I318" s="8" t="str">
        <f t="shared" si="110"/>
        <v>530</v>
      </c>
      <c r="J318" s="8" t="str">
        <f t="shared" si="111"/>
        <v>Pergamino</v>
      </c>
      <c r="K318" s="8">
        <f t="shared" si="112"/>
        <v>2477</v>
      </c>
      <c r="L318" s="8" t="str">
        <f t="shared" si="113"/>
        <v>416600</v>
      </c>
      <c r="M318" s="8" t="str">
        <f t="shared" si="114"/>
        <v>https://www.facebook.com/TeatroMunicipalPergamino/</v>
      </c>
      <c r="N318" s="8">
        <f t="shared" si="115"/>
        <v>-33.889952282000003</v>
      </c>
      <c r="O318" s="8">
        <f t="shared" si="116"/>
        <v>-60.570046374999997</v>
      </c>
      <c r="P318" s="5" t="s">
        <v>29</v>
      </c>
    </row>
    <row r="319" spans="1:26" s="8" customFormat="1" hidden="1" x14ac:dyDescent="0.25">
      <c r="A319" s="14">
        <v>2018</v>
      </c>
      <c r="B319" s="14" t="s">
        <v>474</v>
      </c>
      <c r="C319" s="31">
        <v>43301</v>
      </c>
      <c r="D319" s="4">
        <f t="shared" si="84"/>
        <v>7</v>
      </c>
      <c r="E319" s="14" t="s">
        <v>477</v>
      </c>
      <c r="F319" s="14" t="s">
        <v>478</v>
      </c>
      <c r="G319" s="14" t="s">
        <v>78</v>
      </c>
      <c r="H319" s="7" t="str">
        <f t="shared" si="109"/>
        <v>Guido</v>
      </c>
      <c r="I319" s="8" t="str">
        <f t="shared" si="110"/>
        <v>722</v>
      </c>
      <c r="J319" s="8" t="str">
        <f t="shared" si="111"/>
        <v>Pergamino</v>
      </c>
      <c r="K319" s="8">
        <f t="shared" si="112"/>
        <v>2477</v>
      </c>
      <c r="L319" s="8" t="str">
        <f t="shared" si="113"/>
        <v>413333</v>
      </c>
      <c r="M319" s="8" t="str">
        <f t="shared" si="114"/>
        <v>https://www.facebook.com/EspacioGAE/</v>
      </c>
      <c r="N319" s="8">
        <f t="shared" si="115"/>
        <v>-33.886925257999998</v>
      </c>
      <c r="O319" s="8">
        <f t="shared" si="116"/>
        <v>-60.570585336999997</v>
      </c>
      <c r="P319" s="5" t="s">
        <v>19</v>
      </c>
    </row>
    <row r="320" spans="1:26" s="8" customFormat="1" hidden="1" x14ac:dyDescent="0.25">
      <c r="A320" s="14">
        <v>2018</v>
      </c>
      <c r="B320" s="14" t="s">
        <v>474</v>
      </c>
      <c r="C320" s="31">
        <v>43301</v>
      </c>
      <c r="D320" s="4">
        <f t="shared" si="84"/>
        <v>7</v>
      </c>
      <c r="E320" s="14" t="s">
        <v>466</v>
      </c>
      <c r="F320" s="14" t="s">
        <v>479</v>
      </c>
      <c r="G320" s="14" t="s">
        <v>47</v>
      </c>
      <c r="H320" s="7" t="str">
        <f t="shared" si="109"/>
        <v>Gral Paz</v>
      </c>
      <c r="I320" s="8">
        <f t="shared" si="110"/>
        <v>600</v>
      </c>
      <c r="J320" s="8" t="str">
        <f t="shared" si="111"/>
        <v>Pergamino</v>
      </c>
      <c r="K320" s="8">
        <f t="shared" si="112"/>
        <v>2477</v>
      </c>
      <c r="L320" s="8" t="str">
        <f t="shared" si="113"/>
        <v>411099</v>
      </c>
      <c r="M320" s="8" t="str">
        <f t="shared" si="114"/>
        <v>https://www.facebook.com/fundacioncasadelaculturapergamino/</v>
      </c>
      <c r="N320" s="8">
        <f t="shared" si="115"/>
        <v>-33.899078641999999</v>
      </c>
      <c r="O320" s="8">
        <f t="shared" si="116"/>
        <v>-60.575558661000002</v>
      </c>
      <c r="P320" s="5" t="s">
        <v>19</v>
      </c>
    </row>
    <row r="321" spans="1:16" s="8" customFormat="1" hidden="1" x14ac:dyDescent="0.25">
      <c r="A321" s="14">
        <v>2018</v>
      </c>
      <c r="B321" s="14" t="s">
        <v>474</v>
      </c>
      <c r="C321" s="31">
        <v>43301</v>
      </c>
      <c r="D321" s="4">
        <f t="shared" si="84"/>
        <v>7</v>
      </c>
      <c r="E321" s="14" t="s">
        <v>457</v>
      </c>
      <c r="F321" s="14" t="s">
        <v>480</v>
      </c>
      <c r="G321" s="14" t="s">
        <v>111</v>
      </c>
      <c r="H321" s="7" t="str">
        <f t="shared" si="109"/>
        <v>Alsina</v>
      </c>
      <c r="I321" s="8" t="str">
        <f t="shared" si="110"/>
        <v>530</v>
      </c>
      <c r="J321" s="8" t="str">
        <f t="shared" si="111"/>
        <v>Pergamino</v>
      </c>
      <c r="K321" s="8">
        <f t="shared" si="112"/>
        <v>2477</v>
      </c>
      <c r="L321" s="8" t="str">
        <f t="shared" si="113"/>
        <v>416600</v>
      </c>
      <c r="M321" s="8" t="str">
        <f t="shared" si="114"/>
        <v>https://www.facebook.com/TeatroMunicipalPergamino/</v>
      </c>
      <c r="N321" s="8">
        <f t="shared" si="115"/>
        <v>-33.889952282000003</v>
      </c>
      <c r="O321" s="8">
        <f t="shared" si="116"/>
        <v>-60.570046374999997</v>
      </c>
      <c r="P321" s="5" t="s">
        <v>29</v>
      </c>
    </row>
    <row r="322" spans="1:16" s="8" customFormat="1" hidden="1" x14ac:dyDescent="0.25">
      <c r="A322" s="8">
        <v>2018</v>
      </c>
      <c r="B322" s="14" t="s">
        <v>474</v>
      </c>
      <c r="C322" s="31">
        <v>43301</v>
      </c>
      <c r="D322" s="4">
        <f t="shared" si="84"/>
        <v>7</v>
      </c>
      <c r="E322" s="14" t="s">
        <v>457</v>
      </c>
      <c r="F322" s="14" t="s">
        <v>481</v>
      </c>
      <c r="G322" s="14" t="s">
        <v>49</v>
      </c>
      <c r="H322" s="7" t="str">
        <f t="shared" si="109"/>
        <v>Pinto</v>
      </c>
      <c r="I322" s="8" t="str">
        <f t="shared" si="110"/>
        <v>918</v>
      </c>
      <c r="J322" s="8" t="str">
        <f t="shared" si="111"/>
        <v>Pergamino</v>
      </c>
      <c r="K322" s="8">
        <f t="shared" si="112"/>
        <v>2477</v>
      </c>
      <c r="L322" s="8" t="str">
        <f t="shared" si="113"/>
        <v>357537</v>
      </c>
      <c r="M322" s="8" t="str">
        <f t="shared" si="114"/>
        <v>https://www.facebook.com/habemustheatrum/</v>
      </c>
      <c r="N322" s="8">
        <f t="shared" si="115"/>
        <v>-33.890657251</v>
      </c>
      <c r="O322" s="8">
        <f t="shared" si="116"/>
        <v>-60.575283298999999</v>
      </c>
      <c r="P322" s="5" t="s">
        <v>19</v>
      </c>
    </row>
    <row r="323" spans="1:16" s="8" customFormat="1" hidden="1" x14ac:dyDescent="0.25">
      <c r="A323" s="14">
        <v>2018</v>
      </c>
      <c r="B323" s="14" t="s">
        <v>474</v>
      </c>
      <c r="C323" s="31">
        <v>43301</v>
      </c>
      <c r="D323" s="4">
        <f t="shared" ref="D323:D386" si="117">MONTH(C323)</f>
        <v>7</v>
      </c>
      <c r="E323" s="14" t="s">
        <v>472</v>
      </c>
      <c r="F323" s="14" t="s">
        <v>482</v>
      </c>
      <c r="G323" s="14" t="s">
        <v>189</v>
      </c>
      <c r="H323" s="7" t="str">
        <f t="shared" si="109"/>
        <v>San Martín</v>
      </c>
      <c r="I323" s="8" t="str">
        <f t="shared" si="110"/>
        <v>621</v>
      </c>
      <c r="J323" s="8" t="str">
        <f t="shared" si="111"/>
        <v>Pergamino</v>
      </c>
      <c r="K323" s="8">
        <f t="shared" si="112"/>
        <v>2477</v>
      </c>
      <c r="L323" s="8" t="str">
        <f t="shared" si="113"/>
        <v>412668</v>
      </c>
      <c r="M323" s="8" t="str">
        <f t="shared" si="114"/>
        <v>https://www.facebook.com/BellasArtesPERGA/</v>
      </c>
      <c r="N323" s="8">
        <f t="shared" si="115"/>
        <v>-33.895892801999999</v>
      </c>
      <c r="O323" s="8">
        <f t="shared" si="116"/>
        <v>-60.574036597000003</v>
      </c>
      <c r="P323" s="5" t="s">
        <v>29</v>
      </c>
    </row>
    <row r="324" spans="1:16" s="8" customFormat="1" hidden="1" x14ac:dyDescent="0.25">
      <c r="A324" s="14">
        <v>2018</v>
      </c>
      <c r="B324" s="14" t="s">
        <v>474</v>
      </c>
      <c r="C324" s="31">
        <v>43301</v>
      </c>
      <c r="D324" s="4">
        <f t="shared" si="117"/>
        <v>7</v>
      </c>
      <c r="E324" s="14" t="s">
        <v>483</v>
      </c>
      <c r="F324" s="14" t="s">
        <v>484</v>
      </c>
      <c r="G324" s="14" t="s">
        <v>111</v>
      </c>
      <c r="H324" s="7" t="str">
        <f t="shared" si="109"/>
        <v>Alsina</v>
      </c>
      <c r="I324" s="8" t="str">
        <f t="shared" si="110"/>
        <v>530</v>
      </c>
      <c r="J324" s="8" t="str">
        <f t="shared" si="111"/>
        <v>Pergamino</v>
      </c>
      <c r="K324" s="8">
        <f t="shared" si="112"/>
        <v>2477</v>
      </c>
      <c r="L324" s="8" t="str">
        <f t="shared" si="113"/>
        <v>416600</v>
      </c>
      <c r="M324" s="8" t="str">
        <f t="shared" si="114"/>
        <v>https://www.facebook.com/TeatroMunicipalPergamino/</v>
      </c>
      <c r="N324" s="8">
        <f t="shared" si="115"/>
        <v>-33.889952282000003</v>
      </c>
      <c r="O324" s="8">
        <f t="shared" si="116"/>
        <v>-60.570046374999997</v>
      </c>
      <c r="P324" s="5" t="s">
        <v>29</v>
      </c>
    </row>
    <row r="325" spans="1:16" s="8" customFormat="1" ht="30" hidden="1" x14ac:dyDescent="0.25">
      <c r="A325" s="14">
        <v>2018</v>
      </c>
      <c r="B325" s="14" t="s">
        <v>474</v>
      </c>
      <c r="C325" s="31">
        <v>43301</v>
      </c>
      <c r="D325" s="4">
        <f t="shared" si="117"/>
        <v>7</v>
      </c>
      <c r="E325" s="14" t="s">
        <v>477</v>
      </c>
      <c r="F325" s="14" t="s">
        <v>485</v>
      </c>
      <c r="G325" s="14" t="s">
        <v>33</v>
      </c>
      <c r="H325" s="7" t="str">
        <f t="shared" si="109"/>
        <v>Lorenzo Moreno</v>
      </c>
      <c r="I325" s="8" t="str">
        <f t="shared" si="110"/>
        <v>982</v>
      </c>
      <c r="J325" s="8" t="str">
        <f t="shared" si="111"/>
        <v>Pergamino</v>
      </c>
      <c r="K325" s="8">
        <f t="shared" si="112"/>
        <v>2477</v>
      </c>
      <c r="L325" s="8" t="str">
        <f t="shared" si="113"/>
        <v>412668</v>
      </c>
      <c r="M325" s="8" t="str">
        <f t="shared" si="114"/>
        <v>https://www.facebook.com/florentino.bar/</v>
      </c>
      <c r="N325" s="8">
        <f t="shared" si="115"/>
        <v>-33.900157634000003</v>
      </c>
      <c r="O325" s="8">
        <f t="shared" si="116"/>
        <v>-60.566681676000002</v>
      </c>
      <c r="P325" s="5" t="s">
        <v>19</v>
      </c>
    </row>
    <row r="326" spans="1:16" s="8" customFormat="1" hidden="1" x14ac:dyDescent="0.25">
      <c r="A326" s="8">
        <v>2018</v>
      </c>
      <c r="B326" s="14" t="s">
        <v>474</v>
      </c>
      <c r="C326" s="31">
        <v>43301</v>
      </c>
      <c r="D326" s="4">
        <f t="shared" si="117"/>
        <v>7</v>
      </c>
      <c r="E326" s="14" t="s">
        <v>400</v>
      </c>
      <c r="F326" s="14" t="s">
        <v>486</v>
      </c>
      <c r="G326" s="14" t="s">
        <v>44</v>
      </c>
      <c r="H326" s="7" t="str">
        <f t="shared" si="109"/>
        <v>Alvear</v>
      </c>
      <c r="I326" s="8" t="str">
        <f t="shared" si="110"/>
        <v>1545</v>
      </c>
      <c r="J326" s="8" t="str">
        <f t="shared" si="111"/>
        <v>Pergamino</v>
      </c>
      <c r="K326" s="8">
        <f t="shared" si="112"/>
        <v>2477</v>
      </c>
      <c r="L326" s="8" t="str">
        <f t="shared" si="113"/>
        <v>331571</v>
      </c>
      <c r="M326" s="8" t="str">
        <f t="shared" si="114"/>
        <v>https://www.facebook.com/DonPedroConEspinas/</v>
      </c>
      <c r="N326" s="8">
        <f t="shared" si="115"/>
        <v>-33.903815299999998</v>
      </c>
      <c r="O326" s="8">
        <f t="shared" si="116"/>
        <v>-60.5767138</v>
      </c>
      <c r="P326" s="5" t="s">
        <v>19</v>
      </c>
    </row>
    <row r="327" spans="1:16" s="8" customFormat="1" hidden="1" x14ac:dyDescent="0.25">
      <c r="A327" s="14">
        <v>2018</v>
      </c>
      <c r="B327" s="14" t="s">
        <v>474</v>
      </c>
      <c r="C327" s="31">
        <v>43302</v>
      </c>
      <c r="D327" s="4">
        <f t="shared" si="117"/>
        <v>7</v>
      </c>
      <c r="E327" s="14" t="s">
        <v>454</v>
      </c>
      <c r="F327" s="14" t="s">
        <v>456</v>
      </c>
      <c r="G327" s="14" t="s">
        <v>53</v>
      </c>
      <c r="H327" s="7" t="str">
        <f t="shared" si="109"/>
        <v>Alsina</v>
      </c>
      <c r="I327" s="8" t="str">
        <f t="shared" si="110"/>
        <v>421</v>
      </c>
      <c r="J327" s="8" t="str">
        <f t="shared" si="111"/>
        <v>Pergamino</v>
      </c>
      <c r="K327" s="8">
        <f t="shared" si="112"/>
        <v>2477</v>
      </c>
      <c r="L327" s="8" t="str">
        <f t="shared" si="113"/>
        <v>412374</v>
      </c>
      <c r="M327" s="8" t="str">
        <f t="shared" si="114"/>
        <v>https://www.facebook.com/museopergamino/</v>
      </c>
      <c r="N327" s="8">
        <f t="shared" si="115"/>
        <v>-33.889887301000002</v>
      </c>
      <c r="O327" s="8">
        <f t="shared" si="116"/>
        <v>-60.568698234999999</v>
      </c>
      <c r="P327" s="5" t="s">
        <v>29</v>
      </c>
    </row>
    <row r="328" spans="1:16" s="8" customFormat="1" hidden="1" x14ac:dyDescent="0.25">
      <c r="A328" s="14">
        <v>2018</v>
      </c>
      <c r="B328" s="14" t="s">
        <v>474</v>
      </c>
      <c r="C328" s="31">
        <v>43302</v>
      </c>
      <c r="D328" s="4">
        <f t="shared" si="117"/>
        <v>7</v>
      </c>
      <c r="E328" s="14" t="s">
        <v>487</v>
      </c>
      <c r="F328" s="14" t="s">
        <v>488</v>
      </c>
      <c r="G328" s="14" t="s">
        <v>337</v>
      </c>
      <c r="H328" s="7" t="str">
        <f t="shared" si="109"/>
        <v xml:space="preserve"> Pueyrredón</v>
      </c>
      <c r="I328" s="8">
        <f t="shared" si="110"/>
        <v>172</v>
      </c>
      <c r="J328" s="8" t="str">
        <f t="shared" si="111"/>
        <v>Pergamino</v>
      </c>
      <c r="K328" s="8">
        <f t="shared" si="112"/>
        <v>0</v>
      </c>
      <c r="L328" s="8">
        <f t="shared" si="113"/>
        <v>0</v>
      </c>
      <c r="M328" s="8" t="str">
        <f t="shared" si="114"/>
        <v xml:space="preserve"> https://www.facebook.com/matarazzo.toys                      </v>
      </c>
      <c r="N328" s="8">
        <f t="shared" si="115"/>
        <v>-33.895486499999997</v>
      </c>
      <c r="O328" s="8">
        <f t="shared" si="116"/>
        <v>-60.570508699999998</v>
      </c>
      <c r="P328" s="5" t="s">
        <v>19</v>
      </c>
    </row>
    <row r="329" spans="1:16" s="8" customFormat="1" hidden="1" x14ac:dyDescent="0.25">
      <c r="A329" s="14">
        <v>2018</v>
      </c>
      <c r="B329" s="14" t="s">
        <v>474</v>
      </c>
      <c r="C329" s="31">
        <v>43302</v>
      </c>
      <c r="D329" s="4">
        <f t="shared" si="117"/>
        <v>7</v>
      </c>
      <c r="E329" s="14" t="s">
        <v>466</v>
      </c>
      <c r="F329" s="14" t="s">
        <v>476</v>
      </c>
      <c r="G329" s="14" t="s">
        <v>189</v>
      </c>
      <c r="H329" s="7" t="str">
        <f t="shared" si="109"/>
        <v>San Martín</v>
      </c>
      <c r="I329" s="8" t="str">
        <f t="shared" si="110"/>
        <v>621</v>
      </c>
      <c r="J329" s="8" t="str">
        <f t="shared" si="111"/>
        <v>Pergamino</v>
      </c>
      <c r="K329" s="8">
        <f t="shared" si="112"/>
        <v>2477</v>
      </c>
      <c r="L329" s="8" t="str">
        <f t="shared" si="113"/>
        <v>412668</v>
      </c>
      <c r="M329" s="8" t="str">
        <f t="shared" si="114"/>
        <v>https://www.facebook.com/BellasArtesPERGA/</v>
      </c>
      <c r="N329" s="8">
        <f t="shared" si="115"/>
        <v>-33.895892801999999</v>
      </c>
      <c r="O329" s="8">
        <f t="shared" si="116"/>
        <v>-60.574036597000003</v>
      </c>
      <c r="P329" s="5" t="s">
        <v>29</v>
      </c>
    </row>
    <row r="330" spans="1:16" s="8" customFormat="1" ht="15" hidden="1" customHeight="1" x14ac:dyDescent="0.25">
      <c r="A330" s="8">
        <v>2018</v>
      </c>
      <c r="B330" s="14" t="s">
        <v>474</v>
      </c>
      <c r="C330" s="31">
        <v>43302</v>
      </c>
      <c r="D330" s="4">
        <f t="shared" si="117"/>
        <v>7</v>
      </c>
      <c r="E330" s="14" t="s">
        <v>466</v>
      </c>
      <c r="F330" s="14" t="s">
        <v>468</v>
      </c>
      <c r="G330" s="14" t="s">
        <v>111</v>
      </c>
      <c r="H330" s="7" t="str">
        <f t="shared" si="109"/>
        <v>Alsina</v>
      </c>
      <c r="I330" s="8" t="str">
        <f t="shared" si="110"/>
        <v>530</v>
      </c>
      <c r="J330" s="8" t="str">
        <f t="shared" si="111"/>
        <v>Pergamino</v>
      </c>
      <c r="K330" s="8">
        <f t="shared" si="112"/>
        <v>2477</v>
      </c>
      <c r="L330" s="8" t="str">
        <f t="shared" si="113"/>
        <v>416600</v>
      </c>
      <c r="M330" s="8" t="str">
        <f t="shared" si="114"/>
        <v>https://www.facebook.com/TeatroMunicipalPergamino/</v>
      </c>
      <c r="N330" s="8">
        <f t="shared" si="115"/>
        <v>-33.889952282000003</v>
      </c>
      <c r="O330" s="8">
        <f t="shared" si="116"/>
        <v>-60.570046374999997</v>
      </c>
      <c r="P330" s="5" t="s">
        <v>29</v>
      </c>
    </row>
    <row r="331" spans="1:16" s="8" customFormat="1" ht="30" hidden="1" x14ac:dyDescent="0.25">
      <c r="A331" s="14">
        <v>2018</v>
      </c>
      <c r="B331" s="14" t="s">
        <v>474</v>
      </c>
      <c r="C331" s="31">
        <v>43302</v>
      </c>
      <c r="D331" s="4">
        <f t="shared" si="117"/>
        <v>7</v>
      </c>
      <c r="E331" s="14" t="s">
        <v>466</v>
      </c>
      <c r="F331" s="14" t="s">
        <v>489</v>
      </c>
      <c r="G331" s="12" t="s">
        <v>113</v>
      </c>
      <c r="H331" s="7" t="str">
        <f t="shared" si="109"/>
        <v>Av. Juan B. Justo</v>
      </c>
      <c r="I331" s="8">
        <f t="shared" si="110"/>
        <v>2150</v>
      </c>
      <c r="J331" s="8" t="str">
        <f t="shared" si="111"/>
        <v>Pergamino</v>
      </c>
      <c r="K331" s="8">
        <f t="shared" si="112"/>
        <v>2477</v>
      </c>
      <c r="L331" s="8">
        <f t="shared" si="113"/>
        <v>414114</v>
      </c>
      <c r="M331" s="8" t="str">
        <f t="shared" si="114"/>
        <v>https://www.facebook.com/Club-Atl%C3%A9tico-Centenario-Pergamino-1447961512143640/</v>
      </c>
      <c r="N331" s="8">
        <f t="shared" si="115"/>
        <v>-33.911891300000001</v>
      </c>
      <c r="O331" s="8">
        <f t="shared" si="116"/>
        <v>-60.464646899999998</v>
      </c>
      <c r="P331" s="5" t="s">
        <v>19</v>
      </c>
    </row>
    <row r="332" spans="1:16" s="8" customFormat="1" hidden="1" x14ac:dyDescent="0.25">
      <c r="A332" s="14">
        <v>2018</v>
      </c>
      <c r="B332" s="14" t="s">
        <v>474</v>
      </c>
      <c r="C332" s="31">
        <v>43302</v>
      </c>
      <c r="D332" s="4">
        <f t="shared" si="117"/>
        <v>7</v>
      </c>
      <c r="E332" s="14" t="s">
        <v>466</v>
      </c>
      <c r="F332" s="14" t="s">
        <v>479</v>
      </c>
      <c r="G332" s="14" t="s">
        <v>47</v>
      </c>
      <c r="H332" s="7" t="str">
        <f t="shared" si="109"/>
        <v>Gral Paz</v>
      </c>
      <c r="I332" s="8">
        <f t="shared" si="110"/>
        <v>600</v>
      </c>
      <c r="J332" s="8" t="str">
        <f t="shared" si="111"/>
        <v>Pergamino</v>
      </c>
      <c r="K332" s="8">
        <f t="shared" si="112"/>
        <v>2477</v>
      </c>
      <c r="L332" s="8" t="str">
        <f t="shared" si="113"/>
        <v>411099</v>
      </c>
      <c r="M332" s="8" t="str">
        <f t="shared" si="114"/>
        <v>https://www.facebook.com/fundacioncasadelaculturapergamino/</v>
      </c>
      <c r="N332" s="8">
        <f t="shared" si="115"/>
        <v>-33.899078641999999</v>
      </c>
      <c r="O332" s="8">
        <f t="shared" si="116"/>
        <v>-60.575558661000002</v>
      </c>
      <c r="P332" s="5" t="s">
        <v>19</v>
      </c>
    </row>
    <row r="333" spans="1:16" s="8" customFormat="1" hidden="1" x14ac:dyDescent="0.25">
      <c r="A333" s="14">
        <v>2018</v>
      </c>
      <c r="B333" s="14" t="s">
        <v>474</v>
      </c>
      <c r="C333" s="31">
        <v>43302</v>
      </c>
      <c r="D333" s="4">
        <f t="shared" si="117"/>
        <v>7</v>
      </c>
      <c r="E333" s="14" t="s">
        <v>477</v>
      </c>
      <c r="F333" s="14" t="s">
        <v>478</v>
      </c>
      <c r="G333" s="14" t="s">
        <v>78</v>
      </c>
      <c r="H333" s="7" t="str">
        <f t="shared" si="109"/>
        <v>Guido</v>
      </c>
      <c r="I333" s="8" t="str">
        <f t="shared" si="110"/>
        <v>722</v>
      </c>
      <c r="J333" s="8" t="str">
        <f t="shared" si="111"/>
        <v>Pergamino</v>
      </c>
      <c r="K333" s="8">
        <f t="shared" si="112"/>
        <v>2477</v>
      </c>
      <c r="L333" s="8" t="str">
        <f t="shared" si="113"/>
        <v>413333</v>
      </c>
      <c r="M333" s="8" t="str">
        <f t="shared" si="114"/>
        <v>https://www.facebook.com/EspacioGAE/</v>
      </c>
      <c r="N333" s="8">
        <f t="shared" si="115"/>
        <v>-33.886925257999998</v>
      </c>
      <c r="O333" s="8">
        <f t="shared" si="116"/>
        <v>-60.570585336999997</v>
      </c>
      <c r="P333" s="5" t="s">
        <v>19</v>
      </c>
    </row>
    <row r="334" spans="1:16" s="8" customFormat="1" hidden="1" x14ac:dyDescent="0.25">
      <c r="A334" s="8">
        <v>2018</v>
      </c>
      <c r="B334" s="14" t="s">
        <v>474</v>
      </c>
      <c r="C334" s="31">
        <v>43302</v>
      </c>
      <c r="D334" s="4">
        <f t="shared" si="117"/>
        <v>7</v>
      </c>
      <c r="E334" s="14" t="s">
        <v>457</v>
      </c>
      <c r="F334" s="14" t="s">
        <v>480</v>
      </c>
      <c r="G334" s="14" t="s">
        <v>111</v>
      </c>
      <c r="H334" s="7" t="str">
        <f t="shared" si="109"/>
        <v>Alsina</v>
      </c>
      <c r="I334" s="8" t="str">
        <f t="shared" si="110"/>
        <v>530</v>
      </c>
      <c r="J334" s="8" t="str">
        <f t="shared" si="111"/>
        <v>Pergamino</v>
      </c>
      <c r="K334" s="8">
        <f t="shared" si="112"/>
        <v>2477</v>
      </c>
      <c r="L334" s="8" t="str">
        <f t="shared" si="113"/>
        <v>416600</v>
      </c>
      <c r="M334" s="8" t="str">
        <f t="shared" si="114"/>
        <v>https://www.facebook.com/TeatroMunicipalPergamino/</v>
      </c>
      <c r="N334" s="8">
        <f t="shared" si="115"/>
        <v>-33.889952282000003</v>
      </c>
      <c r="O334" s="8">
        <f t="shared" si="116"/>
        <v>-60.570046374999997</v>
      </c>
      <c r="P334" s="5" t="s">
        <v>29</v>
      </c>
    </row>
    <row r="335" spans="1:16" s="8" customFormat="1" hidden="1" x14ac:dyDescent="0.25">
      <c r="A335" s="14">
        <v>2018</v>
      </c>
      <c r="B335" s="14" t="s">
        <v>474</v>
      </c>
      <c r="C335" s="31">
        <v>43302</v>
      </c>
      <c r="D335" s="4">
        <f t="shared" si="117"/>
        <v>7</v>
      </c>
      <c r="E335" s="14" t="s">
        <v>457</v>
      </c>
      <c r="F335" s="14" t="s">
        <v>481</v>
      </c>
      <c r="G335" s="14" t="s">
        <v>49</v>
      </c>
      <c r="H335" s="7" t="str">
        <f t="shared" si="109"/>
        <v>Pinto</v>
      </c>
      <c r="I335" s="8" t="str">
        <f t="shared" si="110"/>
        <v>918</v>
      </c>
      <c r="J335" s="8" t="str">
        <f t="shared" si="111"/>
        <v>Pergamino</v>
      </c>
      <c r="K335" s="8">
        <f t="shared" si="112"/>
        <v>2477</v>
      </c>
      <c r="L335" s="8" t="str">
        <f t="shared" si="113"/>
        <v>357537</v>
      </c>
      <c r="M335" s="8" t="str">
        <f t="shared" si="114"/>
        <v>https://www.facebook.com/habemustheatrum/</v>
      </c>
      <c r="N335" s="8">
        <f t="shared" si="115"/>
        <v>-33.890657251</v>
      </c>
      <c r="O335" s="8">
        <f t="shared" si="116"/>
        <v>-60.575283298999999</v>
      </c>
      <c r="P335" s="5" t="s">
        <v>19</v>
      </c>
    </row>
    <row r="336" spans="1:16" s="8" customFormat="1" hidden="1" x14ac:dyDescent="0.25">
      <c r="A336" s="14">
        <v>2018</v>
      </c>
      <c r="B336" s="14" t="s">
        <v>474</v>
      </c>
      <c r="C336" s="31">
        <v>43302</v>
      </c>
      <c r="D336" s="4">
        <f t="shared" si="117"/>
        <v>7</v>
      </c>
      <c r="E336" s="14" t="s">
        <v>24</v>
      </c>
      <c r="F336" s="14" t="s">
        <v>490</v>
      </c>
      <c r="G336" s="14" t="s">
        <v>26</v>
      </c>
      <c r="H336" s="7" t="str">
        <f t="shared" si="109"/>
        <v>Alsina</v>
      </c>
      <c r="I336" s="8" t="str">
        <f t="shared" si="110"/>
        <v>205</v>
      </c>
      <c r="J336" s="8" t="str">
        <f t="shared" si="111"/>
        <v>Pergamino</v>
      </c>
      <c r="K336" s="8">
        <f t="shared" si="112"/>
        <v>2477</v>
      </c>
      <c r="L336" s="8" t="str">
        <f t="shared" si="113"/>
        <v>431020</v>
      </c>
      <c r="M336" s="8" t="str">
        <f t="shared" si="114"/>
        <v>https://www.facebook.com/Museo-Apref-Pergamino-1612385522319448/</v>
      </c>
      <c r="N336" s="8">
        <f t="shared" si="115"/>
        <v>-33.890681504</v>
      </c>
      <c r="O336" s="8">
        <f t="shared" si="116"/>
        <v>-60.566680374000001</v>
      </c>
      <c r="P336" s="5" t="s">
        <v>19</v>
      </c>
    </row>
    <row r="337" spans="1:16" s="8" customFormat="1" hidden="1" x14ac:dyDescent="0.25">
      <c r="A337" s="14">
        <v>2018</v>
      </c>
      <c r="B337" s="14" t="s">
        <v>474</v>
      </c>
      <c r="C337" s="31">
        <v>43302</v>
      </c>
      <c r="D337" s="4">
        <f t="shared" si="117"/>
        <v>7</v>
      </c>
      <c r="E337" s="14" t="s">
        <v>472</v>
      </c>
      <c r="F337" s="14" t="s">
        <v>482</v>
      </c>
      <c r="G337" s="14" t="s">
        <v>189</v>
      </c>
      <c r="H337" s="7" t="str">
        <f t="shared" si="109"/>
        <v>San Martín</v>
      </c>
      <c r="I337" s="8" t="str">
        <f t="shared" si="110"/>
        <v>621</v>
      </c>
      <c r="J337" s="8" t="str">
        <f t="shared" si="111"/>
        <v>Pergamino</v>
      </c>
      <c r="K337" s="8">
        <f t="shared" si="112"/>
        <v>2477</v>
      </c>
      <c r="L337" s="8" t="str">
        <f t="shared" si="113"/>
        <v>412668</v>
      </c>
      <c r="M337" s="8" t="str">
        <f t="shared" si="114"/>
        <v>https://www.facebook.com/BellasArtesPERGA/</v>
      </c>
      <c r="N337" s="8">
        <f t="shared" si="115"/>
        <v>-33.895892801999999</v>
      </c>
      <c r="O337" s="8">
        <f t="shared" si="116"/>
        <v>-60.574036597000003</v>
      </c>
      <c r="P337" s="5" t="s">
        <v>29</v>
      </c>
    </row>
    <row r="338" spans="1:16" s="8" customFormat="1" ht="30" hidden="1" x14ac:dyDescent="0.25">
      <c r="A338" s="8">
        <v>2018</v>
      </c>
      <c r="B338" s="14" t="s">
        <v>474</v>
      </c>
      <c r="C338" s="31">
        <v>43302</v>
      </c>
      <c r="D338" s="4">
        <f t="shared" si="117"/>
        <v>7</v>
      </c>
      <c r="E338" s="14" t="s">
        <v>472</v>
      </c>
      <c r="F338" s="14" t="s">
        <v>491</v>
      </c>
      <c r="G338" s="12" t="s">
        <v>113</v>
      </c>
      <c r="H338" s="7" t="str">
        <f t="shared" si="109"/>
        <v>Av. Juan B. Justo</v>
      </c>
      <c r="I338" s="8">
        <f t="shared" si="110"/>
        <v>2150</v>
      </c>
      <c r="J338" s="8" t="str">
        <f t="shared" si="111"/>
        <v>Pergamino</v>
      </c>
      <c r="K338" s="8">
        <f t="shared" si="112"/>
        <v>2477</v>
      </c>
      <c r="L338" s="8">
        <f t="shared" si="113"/>
        <v>414114</v>
      </c>
      <c r="M338" s="8" t="str">
        <f t="shared" si="114"/>
        <v>https://www.facebook.com/Club-Atl%C3%A9tico-Centenario-Pergamino-1447961512143640/</v>
      </c>
      <c r="N338" s="8">
        <f t="shared" si="115"/>
        <v>-33.911891300000001</v>
      </c>
      <c r="O338" s="8">
        <f t="shared" si="116"/>
        <v>-60.464646899999998</v>
      </c>
      <c r="P338" s="5" t="s">
        <v>19</v>
      </c>
    </row>
    <row r="339" spans="1:16" s="8" customFormat="1" hidden="1" x14ac:dyDescent="0.25">
      <c r="A339" s="14">
        <v>2018</v>
      </c>
      <c r="B339" s="14" t="s">
        <v>474</v>
      </c>
      <c r="C339" s="31">
        <v>43302</v>
      </c>
      <c r="D339" s="4">
        <f t="shared" si="117"/>
        <v>7</v>
      </c>
      <c r="E339" s="14" t="s">
        <v>483</v>
      </c>
      <c r="F339" s="14" t="s">
        <v>484</v>
      </c>
      <c r="G339" s="14" t="s">
        <v>111</v>
      </c>
      <c r="H339" s="7" t="str">
        <f t="shared" si="109"/>
        <v>Alsina</v>
      </c>
      <c r="I339" s="8" t="str">
        <f t="shared" si="110"/>
        <v>530</v>
      </c>
      <c r="J339" s="8" t="str">
        <f t="shared" si="111"/>
        <v>Pergamino</v>
      </c>
      <c r="K339" s="8">
        <f t="shared" si="112"/>
        <v>2477</v>
      </c>
      <c r="L339" s="8" t="str">
        <f t="shared" si="113"/>
        <v>416600</v>
      </c>
      <c r="M339" s="8" t="str">
        <f t="shared" si="114"/>
        <v>https://www.facebook.com/TeatroMunicipalPergamino/</v>
      </c>
      <c r="N339" s="8">
        <f t="shared" si="115"/>
        <v>-33.889952282000003</v>
      </c>
      <c r="O339" s="8">
        <f t="shared" si="116"/>
        <v>-60.570046374999997</v>
      </c>
      <c r="P339" s="5" t="s">
        <v>29</v>
      </c>
    </row>
    <row r="340" spans="1:16" s="8" customFormat="1" ht="30" hidden="1" x14ac:dyDescent="0.25">
      <c r="A340" s="14">
        <v>2018</v>
      </c>
      <c r="B340" s="14" t="s">
        <v>474</v>
      </c>
      <c r="C340" s="31">
        <v>43302</v>
      </c>
      <c r="D340" s="4">
        <f t="shared" si="117"/>
        <v>7</v>
      </c>
      <c r="E340" s="14" t="s">
        <v>483</v>
      </c>
      <c r="F340" s="14" t="s">
        <v>485</v>
      </c>
      <c r="G340" s="14" t="s">
        <v>33</v>
      </c>
      <c r="H340" s="7" t="str">
        <f t="shared" si="109"/>
        <v>Lorenzo Moreno</v>
      </c>
      <c r="I340" s="8" t="str">
        <f t="shared" si="110"/>
        <v>982</v>
      </c>
      <c r="J340" s="8" t="str">
        <f t="shared" si="111"/>
        <v>Pergamino</v>
      </c>
      <c r="K340" s="8">
        <f t="shared" si="112"/>
        <v>2477</v>
      </c>
      <c r="L340" s="8" t="str">
        <f t="shared" si="113"/>
        <v>412668</v>
      </c>
      <c r="M340" s="8" t="str">
        <f t="shared" si="114"/>
        <v>https://www.facebook.com/florentino.bar/</v>
      </c>
      <c r="N340" s="8">
        <f t="shared" si="115"/>
        <v>-33.900157634000003</v>
      </c>
      <c r="O340" s="8">
        <f t="shared" si="116"/>
        <v>-60.566681676000002</v>
      </c>
      <c r="P340" s="5" t="s">
        <v>19</v>
      </c>
    </row>
    <row r="341" spans="1:16" s="8" customFormat="1" hidden="1" x14ac:dyDescent="0.25">
      <c r="A341" s="14">
        <v>2018</v>
      </c>
      <c r="B341" s="14" t="s">
        <v>474</v>
      </c>
      <c r="C341" s="31">
        <v>43302</v>
      </c>
      <c r="D341" s="4">
        <f t="shared" si="117"/>
        <v>7</v>
      </c>
      <c r="E341" s="14" t="s">
        <v>225</v>
      </c>
      <c r="F341" s="14" t="s">
        <v>492</v>
      </c>
      <c r="G341" s="14" t="s">
        <v>22</v>
      </c>
      <c r="H341" s="7" t="str">
        <f t="shared" si="109"/>
        <v>Azcuenaga</v>
      </c>
      <c r="I341" s="8" t="str">
        <f t="shared" si="110"/>
        <v>365</v>
      </c>
      <c r="J341" s="8" t="str">
        <f t="shared" si="111"/>
        <v>Pergamino</v>
      </c>
      <c r="K341" s="8">
        <f t="shared" si="112"/>
        <v>2477</v>
      </c>
      <c r="L341" s="8" t="str">
        <f t="shared" si="113"/>
        <v>640064</v>
      </c>
      <c r="M341" s="8" t="str">
        <f t="shared" si="114"/>
        <v>https://www.facebook.com/bowling.pergamino/</v>
      </c>
      <c r="N341" s="8">
        <f t="shared" si="115"/>
        <v>-33.894314657999999</v>
      </c>
      <c r="O341" s="8">
        <f t="shared" si="116"/>
        <v>-60.566910772999996</v>
      </c>
      <c r="P341" s="5" t="s">
        <v>19</v>
      </c>
    </row>
    <row r="342" spans="1:16" s="8" customFormat="1" hidden="1" x14ac:dyDescent="0.25">
      <c r="A342" s="8">
        <v>2018</v>
      </c>
      <c r="B342" s="14" t="s">
        <v>474</v>
      </c>
      <c r="C342" s="31">
        <v>43302</v>
      </c>
      <c r="D342" s="4">
        <f t="shared" si="117"/>
        <v>7</v>
      </c>
      <c r="E342" s="14" t="s">
        <v>256</v>
      </c>
      <c r="F342" s="14" t="s">
        <v>493</v>
      </c>
      <c r="G342" s="14" t="s">
        <v>78</v>
      </c>
      <c r="H342" s="7" t="str">
        <f t="shared" si="109"/>
        <v>Guido</v>
      </c>
      <c r="I342" s="8" t="str">
        <f t="shared" si="110"/>
        <v>722</v>
      </c>
      <c r="J342" s="8" t="str">
        <f t="shared" si="111"/>
        <v>Pergamino</v>
      </c>
      <c r="K342" s="8">
        <f t="shared" si="112"/>
        <v>2477</v>
      </c>
      <c r="L342" s="8" t="str">
        <f t="shared" si="113"/>
        <v>413333</v>
      </c>
      <c r="M342" s="8" t="str">
        <f t="shared" si="114"/>
        <v>https://www.facebook.com/EspacioGAE/</v>
      </c>
      <c r="N342" s="8">
        <f t="shared" si="115"/>
        <v>-33.886925257999998</v>
      </c>
      <c r="O342" s="8">
        <f t="shared" si="116"/>
        <v>-60.570585336999997</v>
      </c>
      <c r="P342" s="5" t="s">
        <v>19</v>
      </c>
    </row>
    <row r="343" spans="1:16" s="8" customFormat="1" hidden="1" x14ac:dyDescent="0.25">
      <c r="A343" s="14">
        <v>2018</v>
      </c>
      <c r="B343" s="14" t="s">
        <v>474</v>
      </c>
      <c r="C343" s="31">
        <v>43302</v>
      </c>
      <c r="D343" s="4">
        <f t="shared" si="117"/>
        <v>7</v>
      </c>
      <c r="E343" s="14" t="s">
        <v>256</v>
      </c>
      <c r="F343" s="14" t="s">
        <v>494</v>
      </c>
      <c r="G343" s="14" t="s">
        <v>49</v>
      </c>
      <c r="H343" s="7" t="str">
        <f t="shared" si="109"/>
        <v>Pinto</v>
      </c>
      <c r="I343" s="8" t="str">
        <f t="shared" si="110"/>
        <v>918</v>
      </c>
      <c r="J343" s="8" t="str">
        <f t="shared" si="111"/>
        <v>Pergamino</v>
      </c>
      <c r="K343" s="8">
        <f t="shared" si="112"/>
        <v>2477</v>
      </c>
      <c r="L343" s="8" t="str">
        <f t="shared" si="113"/>
        <v>357537</v>
      </c>
      <c r="M343" s="8" t="str">
        <f t="shared" si="114"/>
        <v>https://www.facebook.com/habemustheatrum/</v>
      </c>
      <c r="N343" s="8">
        <f t="shared" si="115"/>
        <v>-33.890657251</v>
      </c>
      <c r="O343" s="8">
        <f t="shared" si="116"/>
        <v>-60.575283298999999</v>
      </c>
      <c r="P343" s="5" t="s">
        <v>19</v>
      </c>
    </row>
    <row r="344" spans="1:16" s="8" customFormat="1" ht="30" hidden="1" x14ac:dyDescent="0.25">
      <c r="A344" s="14">
        <v>2018</v>
      </c>
      <c r="B344" s="14" t="s">
        <v>474</v>
      </c>
      <c r="C344" s="31">
        <v>43302</v>
      </c>
      <c r="D344" s="4">
        <f t="shared" si="117"/>
        <v>7</v>
      </c>
      <c r="E344" s="14" t="s">
        <v>132</v>
      </c>
      <c r="F344" s="14" t="s">
        <v>495</v>
      </c>
      <c r="G344" s="14" t="s">
        <v>33</v>
      </c>
      <c r="H344" s="7" t="str">
        <f t="shared" si="109"/>
        <v>Lorenzo Moreno</v>
      </c>
      <c r="I344" s="8" t="str">
        <f t="shared" si="110"/>
        <v>982</v>
      </c>
      <c r="J344" s="8" t="str">
        <f t="shared" si="111"/>
        <v>Pergamino</v>
      </c>
      <c r="K344" s="8">
        <f t="shared" si="112"/>
        <v>2477</v>
      </c>
      <c r="L344" s="8" t="str">
        <f t="shared" si="113"/>
        <v>412668</v>
      </c>
      <c r="M344" s="8" t="str">
        <f t="shared" si="114"/>
        <v>https://www.facebook.com/florentino.bar/</v>
      </c>
      <c r="N344" s="8">
        <f t="shared" si="115"/>
        <v>-33.900157634000003</v>
      </c>
      <c r="O344" s="8">
        <f t="shared" si="116"/>
        <v>-60.566681676000002</v>
      </c>
      <c r="P344" s="5" t="s">
        <v>19</v>
      </c>
    </row>
    <row r="345" spans="1:16" s="8" customFormat="1" hidden="1" x14ac:dyDescent="0.25">
      <c r="A345" s="14">
        <v>2018</v>
      </c>
      <c r="B345" s="14" t="s">
        <v>474</v>
      </c>
      <c r="C345" s="31">
        <v>43302</v>
      </c>
      <c r="D345" s="4">
        <f t="shared" si="117"/>
        <v>7</v>
      </c>
      <c r="E345" s="14" t="s">
        <v>140</v>
      </c>
      <c r="F345" s="14" t="s">
        <v>496</v>
      </c>
      <c r="G345" s="14" t="s">
        <v>44</v>
      </c>
      <c r="H345" s="7" t="str">
        <f t="shared" si="109"/>
        <v>Alvear</v>
      </c>
      <c r="I345" s="8" t="str">
        <f t="shared" si="110"/>
        <v>1545</v>
      </c>
      <c r="J345" s="8" t="str">
        <f t="shared" si="111"/>
        <v>Pergamino</v>
      </c>
      <c r="K345" s="8">
        <f t="shared" si="112"/>
        <v>2477</v>
      </c>
      <c r="L345" s="8" t="str">
        <f t="shared" si="113"/>
        <v>331571</v>
      </c>
      <c r="M345" s="8" t="str">
        <f t="shared" si="114"/>
        <v>https://www.facebook.com/DonPedroConEspinas/</v>
      </c>
      <c r="N345" s="8">
        <f t="shared" si="115"/>
        <v>-33.903815299999998</v>
      </c>
      <c r="O345" s="8">
        <f t="shared" si="116"/>
        <v>-60.5767138</v>
      </c>
      <c r="P345" s="5" t="s">
        <v>19</v>
      </c>
    </row>
    <row r="346" spans="1:16" s="8" customFormat="1" hidden="1" x14ac:dyDescent="0.25">
      <c r="A346" s="8">
        <v>2018</v>
      </c>
      <c r="B346" s="14" t="s">
        <v>474</v>
      </c>
      <c r="C346" s="31">
        <v>43303</v>
      </c>
      <c r="D346" s="4">
        <f t="shared" si="117"/>
        <v>7</v>
      </c>
      <c r="E346" s="14" t="s">
        <v>454</v>
      </c>
      <c r="F346" s="14" t="s">
        <v>456</v>
      </c>
      <c r="G346" s="14" t="s">
        <v>53</v>
      </c>
      <c r="H346" s="7" t="str">
        <f t="shared" si="109"/>
        <v>Alsina</v>
      </c>
      <c r="I346" s="8" t="str">
        <f t="shared" si="110"/>
        <v>421</v>
      </c>
      <c r="J346" s="8" t="str">
        <f t="shared" si="111"/>
        <v>Pergamino</v>
      </c>
      <c r="K346" s="8">
        <f t="shared" si="112"/>
        <v>2477</v>
      </c>
      <c r="L346" s="8" t="str">
        <f t="shared" si="113"/>
        <v>412374</v>
      </c>
      <c r="M346" s="8" t="str">
        <f t="shared" si="114"/>
        <v>https://www.facebook.com/museopergamino/</v>
      </c>
      <c r="N346" s="8">
        <f t="shared" si="115"/>
        <v>-33.889887301000002</v>
      </c>
      <c r="O346" s="8">
        <f t="shared" si="116"/>
        <v>-60.568698234999999</v>
      </c>
      <c r="P346" s="5" t="s">
        <v>29</v>
      </c>
    </row>
    <row r="347" spans="1:16" s="8" customFormat="1" hidden="1" x14ac:dyDescent="0.25">
      <c r="A347" s="14">
        <v>2018</v>
      </c>
      <c r="B347" s="14" t="s">
        <v>474</v>
      </c>
      <c r="C347" s="31">
        <v>43303</v>
      </c>
      <c r="D347" s="4">
        <f t="shared" si="117"/>
        <v>7</v>
      </c>
      <c r="E347" s="14" t="s">
        <v>466</v>
      </c>
      <c r="F347" s="14" t="s">
        <v>476</v>
      </c>
      <c r="G347" s="14" t="s">
        <v>189</v>
      </c>
      <c r="H347" s="7" t="str">
        <f t="shared" si="109"/>
        <v>San Martín</v>
      </c>
      <c r="I347" s="8" t="str">
        <f t="shared" si="110"/>
        <v>621</v>
      </c>
      <c r="J347" s="8" t="str">
        <f t="shared" si="111"/>
        <v>Pergamino</v>
      </c>
      <c r="K347" s="8">
        <f t="shared" si="112"/>
        <v>2477</v>
      </c>
      <c r="L347" s="8" t="str">
        <f t="shared" si="113"/>
        <v>412668</v>
      </c>
      <c r="M347" s="8" t="str">
        <f t="shared" si="114"/>
        <v>https://www.facebook.com/BellasArtesPERGA/</v>
      </c>
      <c r="N347" s="8">
        <f t="shared" si="115"/>
        <v>-33.895892801999999</v>
      </c>
      <c r="O347" s="8">
        <f t="shared" si="116"/>
        <v>-60.574036597000003</v>
      </c>
      <c r="P347" s="5" t="s">
        <v>29</v>
      </c>
    </row>
    <row r="348" spans="1:16" s="8" customFormat="1" hidden="1" x14ac:dyDescent="0.25">
      <c r="A348" s="14">
        <v>2018</v>
      </c>
      <c r="B348" s="14" t="s">
        <v>474</v>
      </c>
      <c r="C348" s="31">
        <v>43303</v>
      </c>
      <c r="D348" s="4">
        <f t="shared" si="117"/>
        <v>7</v>
      </c>
      <c r="E348" s="14" t="s">
        <v>466</v>
      </c>
      <c r="F348" s="14" t="s">
        <v>497</v>
      </c>
      <c r="G348" s="14" t="s">
        <v>111</v>
      </c>
      <c r="H348" s="7" t="str">
        <f t="shared" si="109"/>
        <v>Alsina</v>
      </c>
      <c r="I348" s="8" t="str">
        <f t="shared" si="110"/>
        <v>530</v>
      </c>
      <c r="J348" s="8" t="str">
        <f t="shared" si="111"/>
        <v>Pergamino</v>
      </c>
      <c r="K348" s="8">
        <f t="shared" si="112"/>
        <v>2477</v>
      </c>
      <c r="L348" s="8" t="str">
        <f t="shared" si="113"/>
        <v>416600</v>
      </c>
      <c r="M348" s="8" t="str">
        <f t="shared" si="114"/>
        <v>https://www.facebook.com/TeatroMunicipalPergamino/</v>
      </c>
      <c r="N348" s="8">
        <f t="shared" si="115"/>
        <v>-33.889952282000003</v>
      </c>
      <c r="O348" s="8">
        <f t="shared" si="116"/>
        <v>-60.570046374999997</v>
      </c>
      <c r="P348" s="5" t="s">
        <v>29</v>
      </c>
    </row>
    <row r="349" spans="1:16" s="8" customFormat="1" hidden="1" x14ac:dyDescent="0.25">
      <c r="A349" s="14">
        <v>2018</v>
      </c>
      <c r="B349" s="14" t="s">
        <v>474</v>
      </c>
      <c r="C349" s="31">
        <v>43303</v>
      </c>
      <c r="D349" s="4">
        <f t="shared" si="117"/>
        <v>7</v>
      </c>
      <c r="E349" s="14" t="s">
        <v>466</v>
      </c>
      <c r="F349" s="14" t="s">
        <v>479</v>
      </c>
      <c r="G349" s="14" t="s">
        <v>47</v>
      </c>
      <c r="H349" s="7" t="str">
        <f t="shared" si="109"/>
        <v>Gral Paz</v>
      </c>
      <c r="I349" s="8">
        <f t="shared" si="110"/>
        <v>600</v>
      </c>
      <c r="J349" s="8" t="str">
        <f t="shared" si="111"/>
        <v>Pergamino</v>
      </c>
      <c r="K349" s="8">
        <f t="shared" si="112"/>
        <v>2477</v>
      </c>
      <c r="L349" s="8" t="str">
        <f t="shared" si="113"/>
        <v>411099</v>
      </c>
      <c r="M349" s="8" t="str">
        <f t="shared" si="114"/>
        <v>https://www.facebook.com/fundacioncasadelaculturapergamino/</v>
      </c>
      <c r="N349" s="8">
        <f t="shared" si="115"/>
        <v>-33.899078641999999</v>
      </c>
      <c r="O349" s="8">
        <f t="shared" si="116"/>
        <v>-60.575558661000002</v>
      </c>
      <c r="P349" s="5" t="s">
        <v>19</v>
      </c>
    </row>
    <row r="350" spans="1:16" s="8" customFormat="1" hidden="1" x14ac:dyDescent="0.25">
      <c r="A350" s="8">
        <v>2018</v>
      </c>
      <c r="B350" s="14" t="s">
        <v>474</v>
      </c>
      <c r="C350" s="31">
        <v>43303</v>
      </c>
      <c r="D350" s="4">
        <f t="shared" si="117"/>
        <v>7</v>
      </c>
      <c r="E350" s="14" t="s">
        <v>477</v>
      </c>
      <c r="F350" s="14" t="s">
        <v>478</v>
      </c>
      <c r="G350" s="14" t="s">
        <v>78</v>
      </c>
      <c r="H350" s="7" t="str">
        <f t="shared" si="109"/>
        <v>Guido</v>
      </c>
      <c r="I350" s="8" t="str">
        <f t="shared" si="110"/>
        <v>722</v>
      </c>
      <c r="J350" s="8" t="str">
        <f t="shared" si="111"/>
        <v>Pergamino</v>
      </c>
      <c r="K350" s="8">
        <f t="shared" si="112"/>
        <v>2477</v>
      </c>
      <c r="L350" s="8" t="str">
        <f t="shared" si="113"/>
        <v>413333</v>
      </c>
      <c r="M350" s="8" t="str">
        <f t="shared" si="114"/>
        <v>https://www.facebook.com/EspacioGAE/</v>
      </c>
      <c r="N350" s="8">
        <f t="shared" si="115"/>
        <v>-33.886925257999998</v>
      </c>
      <c r="O350" s="8">
        <f t="shared" si="116"/>
        <v>-60.570585336999997</v>
      </c>
      <c r="P350" s="5" t="s">
        <v>19</v>
      </c>
    </row>
    <row r="351" spans="1:16" s="8" customFormat="1" hidden="1" x14ac:dyDescent="0.25">
      <c r="A351" s="14">
        <v>2018</v>
      </c>
      <c r="B351" s="14" t="s">
        <v>474</v>
      </c>
      <c r="C351" s="31">
        <v>43303</v>
      </c>
      <c r="D351" s="4">
        <f t="shared" si="117"/>
        <v>7</v>
      </c>
      <c r="E351" s="14" t="s">
        <v>457</v>
      </c>
      <c r="F351" s="14" t="s">
        <v>481</v>
      </c>
      <c r="G351" s="14" t="s">
        <v>49</v>
      </c>
      <c r="H351" s="7" t="str">
        <f t="shared" si="109"/>
        <v>Pinto</v>
      </c>
      <c r="I351" s="8" t="str">
        <f t="shared" si="110"/>
        <v>918</v>
      </c>
      <c r="J351" s="8" t="str">
        <f t="shared" si="111"/>
        <v>Pergamino</v>
      </c>
      <c r="K351" s="8">
        <f t="shared" si="112"/>
        <v>2477</v>
      </c>
      <c r="L351" s="8" t="str">
        <f t="shared" si="113"/>
        <v>357537</v>
      </c>
      <c r="M351" s="8" t="str">
        <f t="shared" si="114"/>
        <v>https://www.facebook.com/habemustheatrum/</v>
      </c>
      <c r="N351" s="8">
        <f t="shared" si="115"/>
        <v>-33.890657251</v>
      </c>
      <c r="O351" s="8">
        <f t="shared" si="116"/>
        <v>-60.575283298999999</v>
      </c>
      <c r="P351" s="5" t="s">
        <v>19</v>
      </c>
    </row>
    <row r="352" spans="1:16" s="8" customFormat="1" hidden="1" x14ac:dyDescent="0.25">
      <c r="A352" s="14">
        <v>2018</v>
      </c>
      <c r="B352" s="14" t="s">
        <v>474</v>
      </c>
      <c r="C352" s="31">
        <v>43303</v>
      </c>
      <c r="D352" s="4">
        <f t="shared" si="117"/>
        <v>7</v>
      </c>
      <c r="E352" s="14" t="s">
        <v>457</v>
      </c>
      <c r="F352" s="14" t="s">
        <v>480</v>
      </c>
      <c r="G352" s="14" t="s">
        <v>111</v>
      </c>
      <c r="H352" s="7" t="str">
        <f t="shared" si="109"/>
        <v>Alsina</v>
      </c>
      <c r="I352" s="8" t="str">
        <f t="shared" si="110"/>
        <v>530</v>
      </c>
      <c r="J352" s="8" t="str">
        <f t="shared" si="111"/>
        <v>Pergamino</v>
      </c>
      <c r="K352" s="8">
        <f t="shared" si="112"/>
        <v>2477</v>
      </c>
      <c r="L352" s="8" t="str">
        <f t="shared" si="113"/>
        <v>416600</v>
      </c>
      <c r="M352" s="8" t="str">
        <f t="shared" si="114"/>
        <v>https://www.facebook.com/TeatroMunicipalPergamino/</v>
      </c>
      <c r="N352" s="8">
        <f t="shared" si="115"/>
        <v>-33.889952282000003</v>
      </c>
      <c r="O352" s="8">
        <f t="shared" si="116"/>
        <v>-60.570046374999997</v>
      </c>
      <c r="P352" s="5" t="s">
        <v>29</v>
      </c>
    </row>
    <row r="353" spans="1:18" s="8" customFormat="1" hidden="1" x14ac:dyDescent="0.25">
      <c r="A353" s="14">
        <v>2018</v>
      </c>
      <c r="B353" s="14" t="s">
        <v>474</v>
      </c>
      <c r="C353" s="31">
        <v>43303</v>
      </c>
      <c r="D353" s="4">
        <f t="shared" si="117"/>
        <v>7</v>
      </c>
      <c r="E353" s="14" t="s">
        <v>472</v>
      </c>
      <c r="F353" s="14" t="s">
        <v>482</v>
      </c>
      <c r="G353" s="14" t="s">
        <v>189</v>
      </c>
      <c r="H353" s="7" t="str">
        <f t="shared" si="109"/>
        <v>San Martín</v>
      </c>
      <c r="I353" s="8" t="str">
        <f t="shared" si="110"/>
        <v>621</v>
      </c>
      <c r="J353" s="8" t="str">
        <f t="shared" si="111"/>
        <v>Pergamino</v>
      </c>
      <c r="K353" s="8">
        <f t="shared" si="112"/>
        <v>2477</v>
      </c>
      <c r="L353" s="8" t="str">
        <f t="shared" si="113"/>
        <v>412668</v>
      </c>
      <c r="M353" s="8" t="str">
        <f t="shared" si="114"/>
        <v>https://www.facebook.com/BellasArtesPERGA/</v>
      </c>
      <c r="N353" s="8">
        <f t="shared" si="115"/>
        <v>-33.895892801999999</v>
      </c>
      <c r="O353" s="8">
        <f t="shared" si="116"/>
        <v>-60.574036597000003</v>
      </c>
      <c r="P353" s="5" t="s">
        <v>29</v>
      </c>
    </row>
    <row r="354" spans="1:18" s="8" customFormat="1" hidden="1" x14ac:dyDescent="0.25">
      <c r="A354" s="8">
        <v>2018</v>
      </c>
      <c r="B354" s="14" t="s">
        <v>474</v>
      </c>
      <c r="C354" s="31">
        <v>43303</v>
      </c>
      <c r="D354" s="4">
        <f t="shared" si="117"/>
        <v>7</v>
      </c>
      <c r="E354" s="14" t="s">
        <v>483</v>
      </c>
      <c r="F354" s="14" t="s">
        <v>484</v>
      </c>
      <c r="G354" s="14" t="s">
        <v>111</v>
      </c>
      <c r="H354" s="7" t="str">
        <f t="shared" si="109"/>
        <v>Alsina</v>
      </c>
      <c r="I354" s="8" t="str">
        <f t="shared" si="110"/>
        <v>530</v>
      </c>
      <c r="J354" s="8" t="str">
        <f t="shared" si="111"/>
        <v>Pergamino</v>
      </c>
      <c r="K354" s="8">
        <f t="shared" si="112"/>
        <v>2477</v>
      </c>
      <c r="L354" s="8" t="str">
        <f t="shared" si="113"/>
        <v>416600</v>
      </c>
      <c r="M354" s="8" t="str">
        <f t="shared" si="114"/>
        <v>https://www.facebook.com/TeatroMunicipalPergamino/</v>
      </c>
      <c r="N354" s="8">
        <f t="shared" si="115"/>
        <v>-33.889952282000003</v>
      </c>
      <c r="O354" s="8">
        <f t="shared" si="116"/>
        <v>-60.570046374999997</v>
      </c>
      <c r="P354" s="5" t="s">
        <v>29</v>
      </c>
    </row>
    <row r="355" spans="1:18" s="8" customFormat="1" ht="30" hidden="1" x14ac:dyDescent="0.25">
      <c r="A355" s="14">
        <v>2018</v>
      </c>
      <c r="B355" s="14" t="s">
        <v>474</v>
      </c>
      <c r="C355" s="31">
        <v>43303</v>
      </c>
      <c r="D355" s="4">
        <f t="shared" si="117"/>
        <v>7</v>
      </c>
      <c r="E355" s="14" t="s">
        <v>483</v>
      </c>
      <c r="F355" s="14" t="s">
        <v>485</v>
      </c>
      <c r="G355" s="14" t="s">
        <v>33</v>
      </c>
      <c r="H355" s="7" t="str">
        <f t="shared" si="109"/>
        <v>Lorenzo Moreno</v>
      </c>
      <c r="I355" s="8" t="str">
        <f t="shared" si="110"/>
        <v>982</v>
      </c>
      <c r="J355" s="8" t="str">
        <f t="shared" si="111"/>
        <v>Pergamino</v>
      </c>
      <c r="K355" s="8">
        <f t="shared" si="112"/>
        <v>2477</v>
      </c>
      <c r="L355" s="8" t="str">
        <f t="shared" si="113"/>
        <v>412668</v>
      </c>
      <c r="M355" s="8" t="str">
        <f t="shared" si="114"/>
        <v>https://www.facebook.com/florentino.bar/</v>
      </c>
      <c r="N355" s="8">
        <f t="shared" si="115"/>
        <v>-33.900157634000003</v>
      </c>
      <c r="O355" s="8">
        <f t="shared" si="116"/>
        <v>-60.566681676000002</v>
      </c>
      <c r="P355" s="5" t="s">
        <v>19</v>
      </c>
    </row>
    <row r="356" spans="1:18" s="8" customFormat="1" ht="30" hidden="1" x14ac:dyDescent="0.25">
      <c r="A356" s="14">
        <v>2018</v>
      </c>
      <c r="B356" s="14" t="s">
        <v>474</v>
      </c>
      <c r="C356" s="31">
        <v>43303</v>
      </c>
      <c r="D356" s="4">
        <f t="shared" si="117"/>
        <v>7</v>
      </c>
      <c r="E356" s="14" t="s">
        <v>135</v>
      </c>
      <c r="F356" s="14" t="s">
        <v>498</v>
      </c>
      <c r="G356" s="14" t="s">
        <v>316</v>
      </c>
      <c r="H356" s="7" t="str">
        <f t="shared" si="109"/>
        <v>Valentin Potente</v>
      </c>
      <c r="I356" s="8">
        <f t="shared" si="110"/>
        <v>135</v>
      </c>
      <c r="J356" s="8" t="str">
        <f t="shared" si="111"/>
        <v>Pergamino</v>
      </c>
      <c r="K356" s="8">
        <f t="shared" si="112"/>
        <v>0</v>
      </c>
      <c r="L356" s="8">
        <f t="shared" si="113"/>
        <v>0</v>
      </c>
      <c r="M356" s="8" t="str">
        <f t="shared" si="114"/>
        <v>https://www.facebook.com/cortadacultural/</v>
      </c>
      <c r="N356" s="8">
        <f t="shared" si="115"/>
        <v>-33.885987800000002</v>
      </c>
      <c r="O356" s="8">
        <f t="shared" si="116"/>
        <v>-60.581341600000002</v>
      </c>
      <c r="P356" s="5" t="s">
        <v>19</v>
      </c>
    </row>
    <row r="357" spans="1:18" s="8" customFormat="1" hidden="1" x14ac:dyDescent="0.25">
      <c r="A357" s="8">
        <v>2018</v>
      </c>
      <c r="B357" s="14" t="s">
        <v>474</v>
      </c>
      <c r="C357" s="31">
        <v>43303</v>
      </c>
      <c r="D357" s="4">
        <f t="shared" si="117"/>
        <v>7</v>
      </c>
      <c r="E357" s="14" t="s">
        <v>137</v>
      </c>
      <c r="F357" s="14" t="s">
        <v>493</v>
      </c>
      <c r="G357" s="14" t="s">
        <v>78</v>
      </c>
      <c r="H357" s="7" t="str">
        <f t="shared" ref="H357:H371" si="118">VLOOKUP(G357,oferentes,2,FALSE)</f>
        <v>Guido</v>
      </c>
      <c r="I357" s="8" t="str">
        <f t="shared" ref="I357:I371" si="119">VLOOKUP(G357,oferentes,3,FALSE)</f>
        <v>722</v>
      </c>
      <c r="J357" s="8" t="str">
        <f t="shared" ref="J357:J371" si="120">VLOOKUP(G357,oferentes,4,FALSE)</f>
        <v>Pergamino</v>
      </c>
      <c r="K357" s="8">
        <f t="shared" ref="K357:K371" si="121">VLOOKUP(G357,oferentes,5,FALSE)</f>
        <v>2477</v>
      </c>
      <c r="L357" s="8" t="str">
        <f t="shared" ref="L357:L371" si="122">VLOOKUP(G357,oferentes,6,FALSE)</f>
        <v>413333</v>
      </c>
      <c r="M357" s="8" t="str">
        <f t="shared" ref="M357:M371" si="123">VLOOKUP(G357,oferentes,7,FALSE)</f>
        <v>https://www.facebook.com/EspacioGAE/</v>
      </c>
      <c r="N357" s="8">
        <f t="shared" ref="N357:N371" si="124">VLOOKUP(G357,oferentes,8,FALSE)</f>
        <v>-33.886925257999998</v>
      </c>
      <c r="O357" s="8">
        <f t="shared" ref="O357:O371" si="125">VLOOKUP(G357,oferentes,9,FALSE)</f>
        <v>-60.570585336999997</v>
      </c>
      <c r="P357" s="5" t="s">
        <v>19</v>
      </c>
    </row>
    <row r="358" spans="1:18" s="8" customFormat="1" ht="30" hidden="1" x14ac:dyDescent="0.25">
      <c r="A358" s="32">
        <v>2018</v>
      </c>
      <c r="B358" s="32" t="s">
        <v>499</v>
      </c>
      <c r="C358" s="33">
        <v>43308</v>
      </c>
      <c r="D358" s="4">
        <f t="shared" si="117"/>
        <v>7</v>
      </c>
      <c r="E358" s="32" t="s">
        <v>452</v>
      </c>
      <c r="F358" s="32" t="s">
        <v>453</v>
      </c>
      <c r="G358" s="6" t="s">
        <v>167</v>
      </c>
      <c r="H358" s="7" t="str">
        <f t="shared" si="118"/>
        <v>AV. COLÓN</v>
      </c>
      <c r="I358" s="8">
        <f t="shared" si="119"/>
        <v>687</v>
      </c>
      <c r="J358" s="8" t="str">
        <f t="shared" si="120"/>
        <v>Pergamino</v>
      </c>
      <c r="K358" s="8">
        <f t="shared" si="121"/>
        <v>0</v>
      </c>
      <c r="L358" s="8">
        <f t="shared" si="122"/>
        <v>0</v>
      </c>
      <c r="M358" s="8" t="str">
        <f t="shared" si="123"/>
        <v>https://www.facebook.com/bibliotecamenendez</v>
      </c>
      <c r="N358" s="8">
        <f t="shared" si="124"/>
        <v>-33.892767800000001</v>
      </c>
      <c r="O358" s="8">
        <f t="shared" si="125"/>
        <v>-60.583420500000003</v>
      </c>
      <c r="P358" s="5" t="s">
        <v>23</v>
      </c>
      <c r="Q358" s="7"/>
      <c r="R358" s="7"/>
    </row>
    <row r="359" spans="1:18" s="8" customFormat="1" hidden="1" x14ac:dyDescent="0.25">
      <c r="A359" s="32">
        <v>2018</v>
      </c>
      <c r="B359" s="32" t="s">
        <v>499</v>
      </c>
      <c r="C359" s="33">
        <v>43308</v>
      </c>
      <c r="D359" s="4">
        <f t="shared" si="117"/>
        <v>7</v>
      </c>
      <c r="E359" s="32" t="s">
        <v>454</v>
      </c>
      <c r="F359" s="32" t="s">
        <v>456</v>
      </c>
      <c r="G359" s="34" t="s">
        <v>53</v>
      </c>
      <c r="H359" s="7" t="str">
        <f t="shared" si="118"/>
        <v>Alsina</v>
      </c>
      <c r="I359" s="8" t="str">
        <f t="shared" si="119"/>
        <v>421</v>
      </c>
      <c r="J359" s="8" t="str">
        <f t="shared" si="120"/>
        <v>Pergamino</v>
      </c>
      <c r="K359" s="8">
        <f t="shared" si="121"/>
        <v>2477</v>
      </c>
      <c r="L359" s="8" t="str">
        <f t="shared" si="122"/>
        <v>412374</v>
      </c>
      <c r="M359" s="8" t="str">
        <f t="shared" si="123"/>
        <v>https://www.facebook.com/museopergamino/</v>
      </c>
      <c r="N359" s="8">
        <f t="shared" si="124"/>
        <v>-33.889887301000002</v>
      </c>
      <c r="O359" s="8">
        <f t="shared" si="125"/>
        <v>-60.568698234999999</v>
      </c>
      <c r="P359" s="5" t="s">
        <v>29</v>
      </c>
      <c r="Q359" s="7"/>
      <c r="R359" s="7"/>
    </row>
    <row r="360" spans="1:18" s="8" customFormat="1" ht="30" hidden="1" x14ac:dyDescent="0.25">
      <c r="A360" s="32">
        <v>2018</v>
      </c>
      <c r="B360" s="32" t="s">
        <v>499</v>
      </c>
      <c r="C360" s="33">
        <v>43308</v>
      </c>
      <c r="D360" s="4">
        <f t="shared" si="117"/>
        <v>7</v>
      </c>
      <c r="E360" s="34">
        <v>14</v>
      </c>
      <c r="F360" s="7" t="s">
        <v>500</v>
      </c>
      <c r="G360" s="34" t="s">
        <v>53</v>
      </c>
      <c r="H360" s="7" t="str">
        <f t="shared" si="118"/>
        <v>Alsina</v>
      </c>
      <c r="I360" s="8" t="str">
        <f t="shared" si="119"/>
        <v>421</v>
      </c>
      <c r="J360" s="8" t="str">
        <f t="shared" si="120"/>
        <v>Pergamino</v>
      </c>
      <c r="K360" s="8">
        <f t="shared" si="121"/>
        <v>2477</v>
      </c>
      <c r="L360" s="8" t="str">
        <f t="shared" si="122"/>
        <v>412374</v>
      </c>
      <c r="M360" s="8" t="str">
        <f t="shared" si="123"/>
        <v>https://www.facebook.com/museopergamino/</v>
      </c>
      <c r="N360" s="8">
        <f t="shared" si="124"/>
        <v>-33.889887301000002</v>
      </c>
      <c r="O360" s="8">
        <f t="shared" si="125"/>
        <v>-60.568698234999999</v>
      </c>
      <c r="P360" s="5" t="s">
        <v>23</v>
      </c>
      <c r="Q360" s="7"/>
      <c r="R360" s="7"/>
    </row>
    <row r="361" spans="1:18" s="8" customFormat="1" hidden="1" x14ac:dyDescent="0.25">
      <c r="A361" s="32">
        <v>2018</v>
      </c>
      <c r="B361" s="32" t="s">
        <v>499</v>
      </c>
      <c r="C361" s="33">
        <v>43308</v>
      </c>
      <c r="D361" s="4">
        <f t="shared" si="117"/>
        <v>7</v>
      </c>
      <c r="E361" s="34">
        <v>15</v>
      </c>
      <c r="F361" s="7" t="s">
        <v>476</v>
      </c>
      <c r="G361" s="14" t="s">
        <v>189</v>
      </c>
      <c r="H361" s="7" t="str">
        <f t="shared" si="118"/>
        <v>San Martín</v>
      </c>
      <c r="I361" s="8" t="str">
        <f t="shared" si="119"/>
        <v>621</v>
      </c>
      <c r="J361" s="8" t="str">
        <f t="shared" si="120"/>
        <v>Pergamino</v>
      </c>
      <c r="K361" s="8">
        <f t="shared" si="121"/>
        <v>2477</v>
      </c>
      <c r="L361" s="8" t="str">
        <f t="shared" si="122"/>
        <v>412668</v>
      </c>
      <c r="M361" s="8" t="str">
        <f t="shared" si="123"/>
        <v>https://www.facebook.com/BellasArtesPERGA/</v>
      </c>
      <c r="N361" s="8">
        <f t="shared" si="124"/>
        <v>-33.895892801999999</v>
      </c>
      <c r="O361" s="8">
        <f t="shared" si="125"/>
        <v>-60.574036597000003</v>
      </c>
      <c r="P361" s="5" t="s">
        <v>29</v>
      </c>
      <c r="Q361" s="7"/>
      <c r="R361" s="7"/>
    </row>
    <row r="362" spans="1:18" s="8" customFormat="1" hidden="1" x14ac:dyDescent="0.25">
      <c r="A362" s="32">
        <v>2018</v>
      </c>
      <c r="B362" s="32" t="s">
        <v>499</v>
      </c>
      <c r="C362" s="33">
        <v>43308</v>
      </c>
      <c r="D362" s="4">
        <f t="shared" si="117"/>
        <v>7</v>
      </c>
      <c r="E362" s="34">
        <v>15</v>
      </c>
      <c r="F362" s="7" t="s">
        <v>501</v>
      </c>
      <c r="G362" s="34" t="s">
        <v>111</v>
      </c>
      <c r="H362" s="7" t="str">
        <f t="shared" si="118"/>
        <v>Alsina</v>
      </c>
      <c r="I362" s="8" t="str">
        <f t="shared" si="119"/>
        <v>530</v>
      </c>
      <c r="J362" s="8" t="str">
        <f t="shared" si="120"/>
        <v>Pergamino</v>
      </c>
      <c r="K362" s="8">
        <f t="shared" si="121"/>
        <v>2477</v>
      </c>
      <c r="L362" s="8" t="str">
        <f t="shared" si="122"/>
        <v>416600</v>
      </c>
      <c r="M362" s="8" t="str">
        <f t="shared" si="123"/>
        <v>https://www.facebook.com/TeatroMunicipalPergamino/</v>
      </c>
      <c r="N362" s="8">
        <f t="shared" si="124"/>
        <v>-33.889952282000003</v>
      </c>
      <c r="O362" s="8">
        <f t="shared" si="125"/>
        <v>-60.570046374999997</v>
      </c>
      <c r="P362" s="5" t="s">
        <v>29</v>
      </c>
      <c r="Q362" s="7"/>
      <c r="R362" s="7"/>
    </row>
    <row r="363" spans="1:18" s="8" customFormat="1" hidden="1" x14ac:dyDescent="0.25">
      <c r="A363" s="32">
        <v>2018</v>
      </c>
      <c r="B363" s="32" t="s">
        <v>499</v>
      </c>
      <c r="C363" s="33">
        <v>43308</v>
      </c>
      <c r="D363" s="4">
        <f t="shared" si="117"/>
        <v>7</v>
      </c>
      <c r="E363" s="34">
        <v>15</v>
      </c>
      <c r="F363" s="7" t="s">
        <v>479</v>
      </c>
      <c r="G363" s="8" t="s">
        <v>47</v>
      </c>
      <c r="H363" s="7" t="str">
        <f t="shared" si="118"/>
        <v>Gral Paz</v>
      </c>
      <c r="I363" s="8">
        <f t="shared" si="119"/>
        <v>600</v>
      </c>
      <c r="J363" s="8" t="str">
        <f t="shared" si="120"/>
        <v>Pergamino</v>
      </c>
      <c r="K363" s="8">
        <f t="shared" si="121"/>
        <v>2477</v>
      </c>
      <c r="L363" s="8" t="str">
        <f t="shared" si="122"/>
        <v>411099</v>
      </c>
      <c r="M363" s="8" t="str">
        <f t="shared" si="123"/>
        <v>https://www.facebook.com/fundacioncasadelaculturapergamino/</v>
      </c>
      <c r="N363" s="8">
        <f t="shared" si="124"/>
        <v>-33.899078641999999</v>
      </c>
      <c r="O363" s="8">
        <f t="shared" si="125"/>
        <v>-60.575558661000002</v>
      </c>
      <c r="P363" s="5" t="s">
        <v>19</v>
      </c>
      <c r="Q363" s="7"/>
      <c r="R363" s="7"/>
    </row>
    <row r="364" spans="1:18" s="8" customFormat="1" hidden="1" x14ac:dyDescent="0.25">
      <c r="A364" s="32">
        <v>2018</v>
      </c>
      <c r="B364" s="32" t="s">
        <v>499</v>
      </c>
      <c r="C364" s="33">
        <v>43308</v>
      </c>
      <c r="D364" s="4">
        <f t="shared" si="117"/>
        <v>7</v>
      </c>
      <c r="E364" s="34">
        <v>15.3</v>
      </c>
      <c r="F364" s="7" t="s">
        <v>478</v>
      </c>
      <c r="G364" s="8" t="s">
        <v>78</v>
      </c>
      <c r="H364" s="7" t="str">
        <f t="shared" si="118"/>
        <v>Guido</v>
      </c>
      <c r="I364" s="8" t="str">
        <f t="shared" si="119"/>
        <v>722</v>
      </c>
      <c r="J364" s="8" t="str">
        <f t="shared" si="120"/>
        <v>Pergamino</v>
      </c>
      <c r="K364" s="8">
        <f t="shared" si="121"/>
        <v>2477</v>
      </c>
      <c r="L364" s="8" t="str">
        <f t="shared" si="122"/>
        <v>413333</v>
      </c>
      <c r="M364" s="8" t="str">
        <f t="shared" si="123"/>
        <v>https://www.facebook.com/EspacioGAE/</v>
      </c>
      <c r="N364" s="8">
        <f t="shared" si="124"/>
        <v>-33.886925257999998</v>
      </c>
      <c r="O364" s="8">
        <f t="shared" si="125"/>
        <v>-60.570585336999997</v>
      </c>
      <c r="P364" s="5" t="s">
        <v>19</v>
      </c>
      <c r="Q364" s="7"/>
      <c r="R364" s="7"/>
    </row>
    <row r="365" spans="1:18" s="8" customFormat="1" ht="30" hidden="1" x14ac:dyDescent="0.25">
      <c r="A365" s="32">
        <v>2018</v>
      </c>
      <c r="B365" s="32" t="s">
        <v>499</v>
      </c>
      <c r="C365" s="33">
        <v>43308</v>
      </c>
      <c r="D365" s="4">
        <f t="shared" si="117"/>
        <v>7</v>
      </c>
      <c r="E365" s="34">
        <v>15.3</v>
      </c>
      <c r="F365" s="7" t="s">
        <v>485</v>
      </c>
      <c r="G365" s="8" t="s">
        <v>33</v>
      </c>
      <c r="H365" s="7" t="str">
        <f t="shared" si="118"/>
        <v>Lorenzo Moreno</v>
      </c>
      <c r="I365" s="8" t="str">
        <f t="shared" si="119"/>
        <v>982</v>
      </c>
      <c r="J365" s="8" t="str">
        <f t="shared" si="120"/>
        <v>Pergamino</v>
      </c>
      <c r="K365" s="8">
        <f t="shared" si="121"/>
        <v>2477</v>
      </c>
      <c r="L365" s="8" t="str">
        <f t="shared" si="122"/>
        <v>412668</v>
      </c>
      <c r="M365" s="8" t="str">
        <f t="shared" si="123"/>
        <v>https://www.facebook.com/florentino.bar/</v>
      </c>
      <c r="N365" s="8">
        <f t="shared" si="124"/>
        <v>-33.900157634000003</v>
      </c>
      <c r="O365" s="8">
        <f t="shared" si="125"/>
        <v>-60.566681676000002</v>
      </c>
      <c r="P365" s="5" t="s">
        <v>19</v>
      </c>
      <c r="Q365" s="7"/>
      <c r="R365" s="7"/>
    </row>
    <row r="366" spans="1:18" s="8" customFormat="1" hidden="1" x14ac:dyDescent="0.25">
      <c r="A366" s="32">
        <v>2018</v>
      </c>
      <c r="B366" s="32" t="s">
        <v>499</v>
      </c>
      <c r="C366" s="33">
        <v>43308</v>
      </c>
      <c r="D366" s="4">
        <f t="shared" si="117"/>
        <v>7</v>
      </c>
      <c r="E366" s="34">
        <v>16</v>
      </c>
      <c r="F366" s="7" t="s">
        <v>502</v>
      </c>
      <c r="G366" s="34" t="s">
        <v>111</v>
      </c>
      <c r="H366" s="7" t="str">
        <f t="shared" si="118"/>
        <v>Alsina</v>
      </c>
      <c r="I366" s="8" t="str">
        <f t="shared" si="119"/>
        <v>530</v>
      </c>
      <c r="J366" s="8" t="str">
        <f t="shared" si="120"/>
        <v>Pergamino</v>
      </c>
      <c r="K366" s="8">
        <f t="shared" si="121"/>
        <v>2477</v>
      </c>
      <c r="L366" s="8" t="str">
        <f t="shared" si="122"/>
        <v>416600</v>
      </c>
      <c r="M366" s="8" t="str">
        <f t="shared" si="123"/>
        <v>https://www.facebook.com/TeatroMunicipalPergamino/</v>
      </c>
      <c r="N366" s="8">
        <f t="shared" si="124"/>
        <v>-33.889952282000003</v>
      </c>
      <c r="O366" s="8">
        <f t="shared" si="125"/>
        <v>-60.570046374999997</v>
      </c>
      <c r="P366" s="5" t="s">
        <v>29</v>
      </c>
      <c r="Q366" s="7"/>
      <c r="R366" s="7"/>
    </row>
    <row r="367" spans="1:18" s="8" customFormat="1" hidden="1" x14ac:dyDescent="0.25">
      <c r="A367" s="32">
        <v>2018</v>
      </c>
      <c r="B367" s="32" t="s">
        <v>499</v>
      </c>
      <c r="C367" s="33">
        <v>43308</v>
      </c>
      <c r="D367" s="4">
        <f t="shared" si="117"/>
        <v>7</v>
      </c>
      <c r="E367" s="34">
        <v>16</v>
      </c>
      <c r="F367" s="7" t="s">
        <v>481</v>
      </c>
      <c r="G367" s="8" t="s">
        <v>49</v>
      </c>
      <c r="H367" s="7" t="str">
        <f t="shared" si="118"/>
        <v>Pinto</v>
      </c>
      <c r="I367" s="8" t="str">
        <f t="shared" si="119"/>
        <v>918</v>
      </c>
      <c r="J367" s="8" t="str">
        <f t="shared" si="120"/>
        <v>Pergamino</v>
      </c>
      <c r="K367" s="8">
        <f t="shared" si="121"/>
        <v>2477</v>
      </c>
      <c r="L367" s="8" t="str">
        <f t="shared" si="122"/>
        <v>357537</v>
      </c>
      <c r="M367" s="8" t="str">
        <f t="shared" si="123"/>
        <v>https://www.facebook.com/habemustheatrum/</v>
      </c>
      <c r="N367" s="8">
        <f t="shared" si="124"/>
        <v>-33.890657251</v>
      </c>
      <c r="O367" s="8">
        <f t="shared" si="125"/>
        <v>-60.575283298999999</v>
      </c>
      <c r="P367" s="5" t="s">
        <v>19</v>
      </c>
      <c r="Q367" s="7"/>
      <c r="R367" s="7"/>
    </row>
    <row r="368" spans="1:18" s="8" customFormat="1" hidden="1" x14ac:dyDescent="0.25">
      <c r="A368" s="32">
        <v>2018</v>
      </c>
      <c r="B368" s="32" t="s">
        <v>499</v>
      </c>
      <c r="C368" s="33">
        <v>43308</v>
      </c>
      <c r="D368" s="4">
        <f t="shared" si="117"/>
        <v>7</v>
      </c>
      <c r="E368" s="34">
        <v>17</v>
      </c>
      <c r="F368" s="7" t="s">
        <v>482</v>
      </c>
      <c r="G368" s="14" t="s">
        <v>189</v>
      </c>
      <c r="H368" s="7" t="str">
        <f t="shared" si="118"/>
        <v>San Martín</v>
      </c>
      <c r="I368" s="8" t="str">
        <f t="shared" si="119"/>
        <v>621</v>
      </c>
      <c r="J368" s="8" t="str">
        <f t="shared" si="120"/>
        <v>Pergamino</v>
      </c>
      <c r="K368" s="8">
        <f t="shared" si="121"/>
        <v>2477</v>
      </c>
      <c r="L368" s="8" t="str">
        <f t="shared" si="122"/>
        <v>412668</v>
      </c>
      <c r="M368" s="8" t="str">
        <f t="shared" si="123"/>
        <v>https://www.facebook.com/BellasArtesPERGA/</v>
      </c>
      <c r="N368" s="8">
        <f t="shared" si="124"/>
        <v>-33.895892801999999</v>
      </c>
      <c r="O368" s="8">
        <f t="shared" si="125"/>
        <v>-60.574036597000003</v>
      </c>
      <c r="P368" s="5" t="s">
        <v>29</v>
      </c>
      <c r="Q368" s="7"/>
      <c r="R368" s="7"/>
    </row>
    <row r="369" spans="1:18" s="8" customFormat="1" hidden="1" x14ac:dyDescent="0.25">
      <c r="A369" s="32">
        <v>2018</v>
      </c>
      <c r="B369" s="32" t="s">
        <v>499</v>
      </c>
      <c r="C369" s="33">
        <v>43308</v>
      </c>
      <c r="D369" s="4">
        <f t="shared" si="117"/>
        <v>7</v>
      </c>
      <c r="E369" s="34">
        <v>17.3</v>
      </c>
      <c r="F369" s="7" t="s">
        <v>484</v>
      </c>
      <c r="G369" s="34" t="s">
        <v>111</v>
      </c>
      <c r="H369" s="7" t="str">
        <f t="shared" si="118"/>
        <v>Alsina</v>
      </c>
      <c r="I369" s="8" t="str">
        <f t="shared" si="119"/>
        <v>530</v>
      </c>
      <c r="J369" s="8" t="str">
        <f t="shared" si="120"/>
        <v>Pergamino</v>
      </c>
      <c r="K369" s="8">
        <f t="shared" si="121"/>
        <v>2477</v>
      </c>
      <c r="L369" s="8" t="str">
        <f t="shared" si="122"/>
        <v>416600</v>
      </c>
      <c r="M369" s="8" t="str">
        <f t="shared" si="123"/>
        <v>https://www.facebook.com/TeatroMunicipalPergamino/</v>
      </c>
      <c r="N369" s="8">
        <f t="shared" si="124"/>
        <v>-33.889952282000003</v>
      </c>
      <c r="O369" s="8">
        <f t="shared" si="125"/>
        <v>-60.570046374999997</v>
      </c>
      <c r="P369" s="5" t="s">
        <v>29</v>
      </c>
      <c r="Q369" s="7"/>
      <c r="R369" s="7"/>
    </row>
    <row r="370" spans="1:18" s="8" customFormat="1" ht="30" hidden="1" x14ac:dyDescent="0.25">
      <c r="A370" s="32">
        <v>2018</v>
      </c>
      <c r="B370" s="32" t="s">
        <v>499</v>
      </c>
      <c r="C370" s="35">
        <v>43308</v>
      </c>
      <c r="D370" s="4">
        <f t="shared" si="117"/>
        <v>7</v>
      </c>
      <c r="E370" s="8">
        <v>17</v>
      </c>
      <c r="F370" s="7" t="s">
        <v>503</v>
      </c>
      <c r="G370" s="8" t="s">
        <v>109</v>
      </c>
      <c r="H370" s="7" t="str">
        <f t="shared" si="118"/>
        <v>Echevarría</v>
      </c>
      <c r="I370" s="8" t="str">
        <f t="shared" si="119"/>
        <v>555</v>
      </c>
      <c r="J370" s="8" t="str">
        <f t="shared" si="120"/>
        <v>Pergamino</v>
      </c>
      <c r="K370" s="8">
        <f t="shared" si="121"/>
        <v>2477</v>
      </c>
      <c r="L370" s="8" t="str">
        <f t="shared" si="122"/>
        <v>668417</v>
      </c>
      <c r="M370" s="8" t="str">
        <f t="shared" si="123"/>
        <v>https://www.facebook.com/MercadoDeArtePergamino/</v>
      </c>
      <c r="N370" s="8">
        <f t="shared" si="124"/>
        <v>-33.891265701999998</v>
      </c>
      <c r="O370" s="8">
        <f t="shared" si="125"/>
        <v>-60.570923249000003</v>
      </c>
      <c r="P370" s="5" t="s">
        <v>23</v>
      </c>
      <c r="Q370" s="7"/>
      <c r="R370" s="7"/>
    </row>
    <row r="371" spans="1:18" s="8" customFormat="1" ht="30" hidden="1" x14ac:dyDescent="0.25">
      <c r="A371" s="32">
        <v>2018</v>
      </c>
      <c r="B371" s="32" t="s">
        <v>499</v>
      </c>
      <c r="C371" s="35">
        <v>43308</v>
      </c>
      <c r="D371" s="4">
        <f t="shared" si="117"/>
        <v>7</v>
      </c>
      <c r="E371" s="34">
        <v>22</v>
      </c>
      <c r="F371" s="7" t="s">
        <v>504</v>
      </c>
      <c r="G371" s="8" t="s">
        <v>33</v>
      </c>
      <c r="H371" s="7" t="str">
        <f t="shared" si="118"/>
        <v>Lorenzo Moreno</v>
      </c>
      <c r="I371" s="8" t="str">
        <f t="shared" si="119"/>
        <v>982</v>
      </c>
      <c r="J371" s="8" t="str">
        <f t="shared" si="120"/>
        <v>Pergamino</v>
      </c>
      <c r="K371" s="8">
        <f t="shared" si="121"/>
        <v>2477</v>
      </c>
      <c r="L371" s="8" t="str">
        <f t="shared" si="122"/>
        <v>412668</v>
      </c>
      <c r="M371" s="8" t="str">
        <f t="shared" si="123"/>
        <v>https://www.facebook.com/florentino.bar/</v>
      </c>
      <c r="N371" s="8">
        <f t="shared" si="124"/>
        <v>-33.900157634000003</v>
      </c>
      <c r="O371" s="8">
        <f t="shared" si="125"/>
        <v>-60.566681676000002</v>
      </c>
      <c r="P371" s="5" t="s">
        <v>19</v>
      </c>
      <c r="Q371" s="7"/>
      <c r="R371" s="7"/>
    </row>
    <row r="372" spans="1:18" s="8" customFormat="1" hidden="1" x14ac:dyDescent="0.25">
      <c r="A372" s="32">
        <v>2018</v>
      </c>
      <c r="B372" s="32" t="s">
        <v>499</v>
      </c>
      <c r="C372" s="35">
        <v>43308</v>
      </c>
      <c r="D372" s="4">
        <f t="shared" si="117"/>
        <v>7</v>
      </c>
      <c r="E372" s="34">
        <v>22</v>
      </c>
      <c r="F372" s="7" t="s">
        <v>102</v>
      </c>
      <c r="G372" s="8" t="s">
        <v>18</v>
      </c>
      <c r="H372" s="7" t="str">
        <f t="shared" ref="H372:H384" si="126">VLOOKUP(G372,oferentes,2,FALSE)</f>
        <v>Alsina</v>
      </c>
      <c r="I372" s="8" t="str">
        <f t="shared" ref="I372:I384" si="127">VLOOKUP(G372,oferentes,3,FALSE)</f>
        <v>950</v>
      </c>
      <c r="J372" s="8" t="str">
        <f t="shared" ref="J372:J384" si="128">VLOOKUP(G372,oferentes,4,FALSE)</f>
        <v>Pergamino</v>
      </c>
      <c r="K372" s="8">
        <f t="shared" ref="K372:K384" si="129">VLOOKUP(G372,oferentes,5,FALSE)</f>
        <v>2477</v>
      </c>
      <c r="L372" s="8" t="str">
        <f t="shared" ref="L372:L384" si="130">VLOOKUP(G372,oferentes,6,FALSE)</f>
        <v>433580</v>
      </c>
      <c r="M372" s="8" t="str">
        <f t="shared" ref="M372:M384" si="131">VLOOKUP(G372,oferentes,7,FALSE)</f>
        <v>https://www.facebook.com/casabembapergamino/</v>
      </c>
      <c r="N372" s="8">
        <f t="shared" ref="N372:N384" si="132">VLOOKUP(G372,oferentes,8,FALSE)</f>
        <v>-33.8884227</v>
      </c>
      <c r="O372" s="8">
        <f t="shared" ref="O372:O384" si="133">VLOOKUP(G372,oferentes,9,FALSE)</f>
        <v>-60.574532099999999</v>
      </c>
      <c r="P372" s="5" t="s">
        <v>19</v>
      </c>
      <c r="Q372" s="7"/>
      <c r="R372" s="7"/>
    </row>
    <row r="373" spans="1:18" s="8" customFormat="1" hidden="1" x14ac:dyDescent="0.25">
      <c r="A373" s="32">
        <v>2018</v>
      </c>
      <c r="B373" s="32" t="s">
        <v>499</v>
      </c>
      <c r="C373" s="33">
        <v>43309</v>
      </c>
      <c r="D373" s="4">
        <f t="shared" si="117"/>
        <v>7</v>
      </c>
      <c r="E373" s="32" t="s">
        <v>454</v>
      </c>
      <c r="F373" s="32" t="s">
        <v>456</v>
      </c>
      <c r="G373" s="34" t="s">
        <v>53</v>
      </c>
      <c r="H373" s="7" t="str">
        <f t="shared" si="126"/>
        <v>Alsina</v>
      </c>
      <c r="I373" s="8" t="str">
        <f t="shared" si="127"/>
        <v>421</v>
      </c>
      <c r="J373" s="8" t="str">
        <f t="shared" si="128"/>
        <v>Pergamino</v>
      </c>
      <c r="K373" s="8">
        <f t="shared" si="129"/>
        <v>2477</v>
      </c>
      <c r="L373" s="8" t="str">
        <f t="shared" si="130"/>
        <v>412374</v>
      </c>
      <c r="M373" s="8" t="str">
        <f t="shared" si="131"/>
        <v>https://www.facebook.com/museopergamino/</v>
      </c>
      <c r="N373" s="8">
        <f t="shared" si="132"/>
        <v>-33.889887301000002</v>
      </c>
      <c r="O373" s="8">
        <f t="shared" si="133"/>
        <v>-60.568698234999999</v>
      </c>
      <c r="P373" s="5" t="s">
        <v>29</v>
      </c>
      <c r="Q373" s="7"/>
      <c r="R373" s="7"/>
    </row>
    <row r="374" spans="1:18" s="8" customFormat="1" hidden="1" x14ac:dyDescent="0.25">
      <c r="A374" s="32">
        <v>2018</v>
      </c>
      <c r="B374" s="32" t="s">
        <v>499</v>
      </c>
      <c r="C374" s="35">
        <v>43309</v>
      </c>
      <c r="D374" s="4">
        <f t="shared" si="117"/>
        <v>7</v>
      </c>
      <c r="E374" s="34" t="s">
        <v>487</v>
      </c>
      <c r="F374" s="7" t="s">
        <v>505</v>
      </c>
      <c r="G374" s="8" t="s">
        <v>337</v>
      </c>
      <c r="H374" s="7" t="str">
        <f t="shared" si="126"/>
        <v xml:space="preserve"> Pueyrredón</v>
      </c>
      <c r="I374" s="8">
        <f t="shared" si="127"/>
        <v>172</v>
      </c>
      <c r="J374" s="8" t="str">
        <f t="shared" si="128"/>
        <v>Pergamino</v>
      </c>
      <c r="K374" s="8">
        <f t="shared" si="129"/>
        <v>0</v>
      </c>
      <c r="L374" s="8">
        <f t="shared" si="130"/>
        <v>0</v>
      </c>
      <c r="M374" s="8" t="str">
        <f t="shared" si="131"/>
        <v xml:space="preserve"> https://www.facebook.com/matarazzo.toys                      </v>
      </c>
      <c r="N374" s="8">
        <f t="shared" si="132"/>
        <v>-33.895486499999997</v>
      </c>
      <c r="O374" s="8">
        <f t="shared" si="133"/>
        <v>-60.570508699999998</v>
      </c>
      <c r="P374" s="5" t="s">
        <v>19</v>
      </c>
      <c r="Q374" s="7"/>
      <c r="R374" s="7"/>
    </row>
    <row r="375" spans="1:18" s="8" customFormat="1" hidden="1" x14ac:dyDescent="0.25">
      <c r="A375" s="32">
        <v>2018</v>
      </c>
      <c r="B375" s="32" t="s">
        <v>499</v>
      </c>
      <c r="C375" s="35">
        <v>43309</v>
      </c>
      <c r="D375" s="4">
        <f t="shared" si="117"/>
        <v>7</v>
      </c>
      <c r="E375" s="34" t="s">
        <v>24</v>
      </c>
      <c r="F375" s="7" t="s">
        <v>506</v>
      </c>
      <c r="G375" s="8" t="s">
        <v>26</v>
      </c>
      <c r="H375" s="7" t="str">
        <f t="shared" si="126"/>
        <v>Alsina</v>
      </c>
      <c r="I375" s="8" t="str">
        <f t="shared" si="127"/>
        <v>205</v>
      </c>
      <c r="J375" s="8" t="str">
        <f t="shared" si="128"/>
        <v>Pergamino</v>
      </c>
      <c r="K375" s="8">
        <f t="shared" si="129"/>
        <v>2477</v>
      </c>
      <c r="L375" s="8" t="str">
        <f t="shared" si="130"/>
        <v>431020</v>
      </c>
      <c r="M375" s="8" t="str">
        <f t="shared" si="131"/>
        <v>https://www.facebook.com/Museo-Apref-Pergamino-1612385522319448/</v>
      </c>
      <c r="N375" s="8">
        <f t="shared" si="132"/>
        <v>-33.890681504</v>
      </c>
      <c r="O375" s="8">
        <f t="shared" si="133"/>
        <v>-60.566680374000001</v>
      </c>
      <c r="P375" s="5" t="s">
        <v>19</v>
      </c>
      <c r="Q375" s="7"/>
      <c r="R375" s="7"/>
    </row>
    <row r="376" spans="1:18" s="8" customFormat="1" hidden="1" x14ac:dyDescent="0.25">
      <c r="A376" s="32">
        <v>2018</v>
      </c>
      <c r="B376" s="32" t="s">
        <v>499</v>
      </c>
      <c r="C376" s="35">
        <v>43309</v>
      </c>
      <c r="D376" s="4">
        <f t="shared" si="117"/>
        <v>7</v>
      </c>
      <c r="E376" s="34">
        <v>15</v>
      </c>
      <c r="F376" s="7" t="s">
        <v>476</v>
      </c>
      <c r="G376" s="6" t="s">
        <v>189</v>
      </c>
      <c r="H376" s="7" t="str">
        <f t="shared" si="126"/>
        <v>San Martín</v>
      </c>
      <c r="I376" s="8" t="str">
        <f t="shared" si="127"/>
        <v>621</v>
      </c>
      <c r="J376" s="8" t="str">
        <f t="shared" si="128"/>
        <v>Pergamino</v>
      </c>
      <c r="K376" s="8">
        <f t="shared" si="129"/>
        <v>2477</v>
      </c>
      <c r="L376" s="8" t="str">
        <f t="shared" si="130"/>
        <v>412668</v>
      </c>
      <c r="M376" s="8" t="str">
        <f t="shared" si="131"/>
        <v>https://www.facebook.com/BellasArtesPERGA/</v>
      </c>
      <c r="N376" s="8">
        <f t="shared" si="132"/>
        <v>-33.895892801999999</v>
      </c>
      <c r="O376" s="8">
        <f t="shared" si="133"/>
        <v>-60.574036597000003</v>
      </c>
      <c r="P376" s="5" t="s">
        <v>29</v>
      </c>
      <c r="Q376" s="7"/>
      <c r="R376" s="7"/>
    </row>
    <row r="377" spans="1:18" s="8" customFormat="1" hidden="1" x14ac:dyDescent="0.25">
      <c r="A377" s="32">
        <v>2018</v>
      </c>
      <c r="B377" s="32" t="s">
        <v>499</v>
      </c>
      <c r="C377" s="35">
        <v>43309</v>
      </c>
      <c r="D377" s="4">
        <f t="shared" si="117"/>
        <v>7</v>
      </c>
      <c r="E377" s="34">
        <v>15</v>
      </c>
      <c r="F377" s="7" t="s">
        <v>501</v>
      </c>
      <c r="G377" s="34" t="s">
        <v>111</v>
      </c>
      <c r="H377" s="7" t="str">
        <f t="shared" si="126"/>
        <v>Alsina</v>
      </c>
      <c r="I377" s="8" t="str">
        <f t="shared" si="127"/>
        <v>530</v>
      </c>
      <c r="J377" s="8" t="str">
        <f t="shared" si="128"/>
        <v>Pergamino</v>
      </c>
      <c r="K377" s="8">
        <f t="shared" si="129"/>
        <v>2477</v>
      </c>
      <c r="L377" s="8" t="str">
        <f t="shared" si="130"/>
        <v>416600</v>
      </c>
      <c r="M377" s="8" t="str">
        <f t="shared" si="131"/>
        <v>https://www.facebook.com/TeatroMunicipalPergamino/</v>
      </c>
      <c r="N377" s="8">
        <f t="shared" si="132"/>
        <v>-33.889952282000003</v>
      </c>
      <c r="O377" s="8">
        <f t="shared" si="133"/>
        <v>-60.570046374999997</v>
      </c>
      <c r="P377" s="5" t="s">
        <v>29</v>
      </c>
      <c r="Q377" s="7"/>
      <c r="R377" s="7"/>
    </row>
    <row r="378" spans="1:18" s="8" customFormat="1" hidden="1" x14ac:dyDescent="0.25">
      <c r="A378" s="32">
        <v>2018</v>
      </c>
      <c r="B378" s="32" t="s">
        <v>499</v>
      </c>
      <c r="C378" s="35">
        <v>43309</v>
      </c>
      <c r="D378" s="4">
        <f t="shared" si="117"/>
        <v>7</v>
      </c>
      <c r="E378" s="34">
        <v>15</v>
      </c>
      <c r="F378" s="7" t="s">
        <v>479</v>
      </c>
      <c r="G378" s="8" t="s">
        <v>47</v>
      </c>
      <c r="H378" s="7" t="str">
        <f t="shared" si="126"/>
        <v>Gral Paz</v>
      </c>
      <c r="I378" s="8">
        <f t="shared" si="127"/>
        <v>600</v>
      </c>
      <c r="J378" s="8" t="str">
        <f t="shared" si="128"/>
        <v>Pergamino</v>
      </c>
      <c r="K378" s="8">
        <f t="shared" si="129"/>
        <v>2477</v>
      </c>
      <c r="L378" s="8" t="str">
        <f t="shared" si="130"/>
        <v>411099</v>
      </c>
      <c r="M378" s="8" t="str">
        <f t="shared" si="131"/>
        <v>https://www.facebook.com/fundacioncasadelaculturapergamino/</v>
      </c>
      <c r="N378" s="8">
        <f t="shared" si="132"/>
        <v>-33.899078641999999</v>
      </c>
      <c r="O378" s="8">
        <f t="shared" si="133"/>
        <v>-60.575558661000002</v>
      </c>
      <c r="P378" s="5" t="s">
        <v>19</v>
      </c>
      <c r="Q378" s="7"/>
      <c r="R378" s="7"/>
    </row>
    <row r="379" spans="1:18" s="8" customFormat="1" hidden="1" x14ac:dyDescent="0.25">
      <c r="A379" s="32">
        <v>2018</v>
      </c>
      <c r="B379" s="32" t="s">
        <v>499</v>
      </c>
      <c r="C379" s="35">
        <v>43309</v>
      </c>
      <c r="D379" s="4">
        <f t="shared" si="117"/>
        <v>7</v>
      </c>
      <c r="E379" s="34">
        <v>15.3</v>
      </c>
      <c r="F379" s="7" t="s">
        <v>478</v>
      </c>
      <c r="G379" s="8" t="s">
        <v>78</v>
      </c>
      <c r="H379" s="7" t="str">
        <f t="shared" si="126"/>
        <v>Guido</v>
      </c>
      <c r="I379" s="8" t="str">
        <f t="shared" si="127"/>
        <v>722</v>
      </c>
      <c r="J379" s="8" t="str">
        <f t="shared" si="128"/>
        <v>Pergamino</v>
      </c>
      <c r="K379" s="8">
        <f t="shared" si="129"/>
        <v>2477</v>
      </c>
      <c r="L379" s="8" t="str">
        <f t="shared" si="130"/>
        <v>413333</v>
      </c>
      <c r="M379" s="8" t="str">
        <f t="shared" si="131"/>
        <v>https://www.facebook.com/EspacioGAE/</v>
      </c>
      <c r="N379" s="8">
        <f t="shared" si="132"/>
        <v>-33.886925257999998</v>
      </c>
      <c r="O379" s="8">
        <f t="shared" si="133"/>
        <v>-60.570585336999997</v>
      </c>
      <c r="P379" s="5" t="s">
        <v>19</v>
      </c>
      <c r="Q379" s="7"/>
      <c r="R379" s="7"/>
    </row>
    <row r="380" spans="1:18" s="8" customFormat="1" hidden="1" x14ac:dyDescent="0.25">
      <c r="A380" s="32">
        <v>2018</v>
      </c>
      <c r="B380" s="32" t="s">
        <v>499</v>
      </c>
      <c r="C380" s="35">
        <v>43309</v>
      </c>
      <c r="D380" s="4">
        <f t="shared" si="117"/>
        <v>7</v>
      </c>
      <c r="E380" s="34">
        <v>16</v>
      </c>
      <c r="F380" s="7" t="s">
        <v>502</v>
      </c>
      <c r="G380" s="34" t="s">
        <v>111</v>
      </c>
      <c r="H380" s="7" t="str">
        <f t="shared" si="126"/>
        <v>Alsina</v>
      </c>
      <c r="I380" s="8" t="str">
        <f t="shared" si="127"/>
        <v>530</v>
      </c>
      <c r="J380" s="8" t="str">
        <f t="shared" si="128"/>
        <v>Pergamino</v>
      </c>
      <c r="K380" s="8">
        <f t="shared" si="129"/>
        <v>2477</v>
      </c>
      <c r="L380" s="8" t="str">
        <f t="shared" si="130"/>
        <v>416600</v>
      </c>
      <c r="M380" s="8" t="str">
        <f t="shared" si="131"/>
        <v>https://www.facebook.com/TeatroMunicipalPergamino/</v>
      </c>
      <c r="N380" s="8">
        <f t="shared" si="132"/>
        <v>-33.889952282000003</v>
      </c>
      <c r="O380" s="8">
        <f t="shared" si="133"/>
        <v>-60.570046374999997</v>
      </c>
      <c r="P380" s="5" t="s">
        <v>29</v>
      </c>
      <c r="Q380" s="7"/>
      <c r="R380" s="7"/>
    </row>
    <row r="381" spans="1:18" s="8" customFormat="1" hidden="1" x14ac:dyDescent="0.25">
      <c r="A381" s="32">
        <v>2018</v>
      </c>
      <c r="B381" s="32" t="s">
        <v>499</v>
      </c>
      <c r="C381" s="35">
        <v>43309</v>
      </c>
      <c r="D381" s="4">
        <f t="shared" si="117"/>
        <v>7</v>
      </c>
      <c r="E381" s="34">
        <v>16</v>
      </c>
      <c r="F381" s="7" t="s">
        <v>481</v>
      </c>
      <c r="G381" s="8" t="s">
        <v>49</v>
      </c>
      <c r="H381" s="7" t="str">
        <f t="shared" si="126"/>
        <v>Pinto</v>
      </c>
      <c r="I381" s="8" t="str">
        <f t="shared" si="127"/>
        <v>918</v>
      </c>
      <c r="J381" s="8" t="str">
        <f t="shared" si="128"/>
        <v>Pergamino</v>
      </c>
      <c r="K381" s="8">
        <f t="shared" si="129"/>
        <v>2477</v>
      </c>
      <c r="L381" s="8" t="str">
        <f t="shared" si="130"/>
        <v>357537</v>
      </c>
      <c r="M381" s="8" t="str">
        <f t="shared" si="131"/>
        <v>https://www.facebook.com/habemustheatrum/</v>
      </c>
      <c r="N381" s="8">
        <f t="shared" si="132"/>
        <v>-33.890657251</v>
      </c>
      <c r="O381" s="8">
        <f t="shared" si="133"/>
        <v>-60.575283298999999</v>
      </c>
      <c r="P381" s="5" t="s">
        <v>19</v>
      </c>
      <c r="Q381" s="7"/>
      <c r="R381" s="7"/>
    </row>
    <row r="382" spans="1:18" s="8" customFormat="1" hidden="1" x14ac:dyDescent="0.25">
      <c r="A382" s="32">
        <v>2018</v>
      </c>
      <c r="B382" s="32" t="s">
        <v>499</v>
      </c>
      <c r="C382" s="35">
        <v>43309</v>
      </c>
      <c r="D382" s="4">
        <f t="shared" si="117"/>
        <v>7</v>
      </c>
      <c r="E382" s="34">
        <v>17</v>
      </c>
      <c r="F382" s="7" t="s">
        <v>482</v>
      </c>
      <c r="G382" s="6" t="s">
        <v>189</v>
      </c>
      <c r="H382" s="7" t="str">
        <f t="shared" si="126"/>
        <v>San Martín</v>
      </c>
      <c r="I382" s="8" t="str">
        <f t="shared" si="127"/>
        <v>621</v>
      </c>
      <c r="J382" s="8" t="str">
        <f t="shared" si="128"/>
        <v>Pergamino</v>
      </c>
      <c r="K382" s="8">
        <f t="shared" si="129"/>
        <v>2477</v>
      </c>
      <c r="L382" s="8" t="str">
        <f t="shared" si="130"/>
        <v>412668</v>
      </c>
      <c r="M382" s="8" t="str">
        <f t="shared" si="131"/>
        <v>https://www.facebook.com/BellasArtesPERGA/</v>
      </c>
      <c r="N382" s="8">
        <f t="shared" si="132"/>
        <v>-33.895892801999999</v>
      </c>
      <c r="O382" s="8">
        <f t="shared" si="133"/>
        <v>-60.574036597000003</v>
      </c>
      <c r="P382" s="5" t="s">
        <v>29</v>
      </c>
      <c r="Q382" s="7"/>
      <c r="R382" s="7"/>
    </row>
    <row r="383" spans="1:18" s="8" customFormat="1" hidden="1" x14ac:dyDescent="0.25">
      <c r="A383" s="32">
        <v>2018</v>
      </c>
      <c r="B383" s="32" t="s">
        <v>499</v>
      </c>
      <c r="C383" s="35">
        <v>43309</v>
      </c>
      <c r="D383" s="4">
        <f t="shared" si="117"/>
        <v>7</v>
      </c>
      <c r="E383" s="34">
        <v>17.3</v>
      </c>
      <c r="F383" s="7" t="s">
        <v>484</v>
      </c>
      <c r="G383" s="34" t="s">
        <v>111</v>
      </c>
      <c r="H383" s="7" t="str">
        <f t="shared" si="126"/>
        <v>Alsina</v>
      </c>
      <c r="I383" s="8" t="str">
        <f t="shared" si="127"/>
        <v>530</v>
      </c>
      <c r="J383" s="8" t="str">
        <f t="shared" si="128"/>
        <v>Pergamino</v>
      </c>
      <c r="K383" s="8">
        <f t="shared" si="129"/>
        <v>2477</v>
      </c>
      <c r="L383" s="8" t="str">
        <f t="shared" si="130"/>
        <v>416600</v>
      </c>
      <c r="M383" s="8" t="str">
        <f t="shared" si="131"/>
        <v>https://www.facebook.com/TeatroMunicipalPergamino/</v>
      </c>
      <c r="N383" s="8">
        <f t="shared" si="132"/>
        <v>-33.889952282000003</v>
      </c>
      <c r="O383" s="8">
        <f t="shared" si="133"/>
        <v>-60.570046374999997</v>
      </c>
      <c r="P383" s="5" t="s">
        <v>29</v>
      </c>
      <c r="Q383" s="7"/>
      <c r="R383" s="7"/>
    </row>
    <row r="384" spans="1:18" s="8" customFormat="1" ht="30" hidden="1" x14ac:dyDescent="0.25">
      <c r="A384" s="32">
        <v>2018</v>
      </c>
      <c r="B384" s="32" t="s">
        <v>499</v>
      </c>
      <c r="C384" s="35">
        <v>43309</v>
      </c>
      <c r="D384" s="4">
        <f t="shared" si="117"/>
        <v>7</v>
      </c>
      <c r="E384" s="34">
        <v>17.3</v>
      </c>
      <c r="F384" s="7" t="s">
        <v>485</v>
      </c>
      <c r="G384" s="8" t="s">
        <v>33</v>
      </c>
      <c r="H384" s="7" t="str">
        <f t="shared" si="126"/>
        <v>Lorenzo Moreno</v>
      </c>
      <c r="I384" s="8" t="str">
        <f t="shared" si="127"/>
        <v>982</v>
      </c>
      <c r="J384" s="8" t="str">
        <f t="shared" si="128"/>
        <v>Pergamino</v>
      </c>
      <c r="K384" s="8">
        <f t="shared" si="129"/>
        <v>2477</v>
      </c>
      <c r="L384" s="8" t="str">
        <f t="shared" si="130"/>
        <v>412668</v>
      </c>
      <c r="M384" s="8" t="str">
        <f t="shared" si="131"/>
        <v>https://www.facebook.com/florentino.bar/</v>
      </c>
      <c r="N384" s="8">
        <f t="shared" si="132"/>
        <v>-33.900157634000003</v>
      </c>
      <c r="O384" s="8">
        <f t="shared" si="133"/>
        <v>-60.566681676000002</v>
      </c>
      <c r="P384" s="5" t="s">
        <v>19</v>
      </c>
      <c r="Q384" s="7"/>
      <c r="R384" s="7"/>
    </row>
    <row r="385" spans="1:26" s="8" customFormat="1" hidden="1" x14ac:dyDescent="0.25">
      <c r="A385" s="32">
        <v>2018</v>
      </c>
      <c r="B385" s="32" t="s">
        <v>499</v>
      </c>
      <c r="C385" s="33">
        <v>43309</v>
      </c>
      <c r="D385" s="4">
        <f t="shared" si="117"/>
        <v>7</v>
      </c>
      <c r="E385" s="8">
        <v>21</v>
      </c>
      <c r="F385" s="7" t="s">
        <v>507</v>
      </c>
      <c r="G385" s="8" t="s">
        <v>78</v>
      </c>
      <c r="H385" s="7" t="str">
        <f t="shared" ref="H385:H409" si="134">VLOOKUP(G385,oferentes,2,FALSE)</f>
        <v>Guido</v>
      </c>
      <c r="I385" s="8" t="str">
        <f t="shared" ref="I385:I409" si="135">VLOOKUP(G385,oferentes,3,FALSE)</f>
        <v>722</v>
      </c>
      <c r="J385" s="8" t="str">
        <f t="shared" ref="J385:J409" si="136">VLOOKUP(G385,oferentes,4,FALSE)</f>
        <v>Pergamino</v>
      </c>
      <c r="K385" s="8">
        <f t="shared" ref="K385:K409" si="137">VLOOKUP(G385,oferentes,5,FALSE)</f>
        <v>2477</v>
      </c>
      <c r="L385" s="8" t="str">
        <f t="shared" ref="L385:L409" si="138">VLOOKUP(G385,oferentes,6,FALSE)</f>
        <v>413333</v>
      </c>
      <c r="M385" s="8" t="str">
        <f t="shared" ref="M385:M409" si="139">VLOOKUP(G385,oferentes,7,FALSE)</f>
        <v>https://www.facebook.com/EspacioGAE/</v>
      </c>
      <c r="N385" s="8">
        <f t="shared" ref="N385:N409" si="140">VLOOKUP(G385,oferentes,8,FALSE)</f>
        <v>-33.886925257999998</v>
      </c>
      <c r="O385" s="8">
        <f t="shared" ref="O385:O409" si="141">VLOOKUP(G385,oferentes,9,FALSE)</f>
        <v>-60.570585336999997</v>
      </c>
      <c r="P385" s="5" t="s">
        <v>19</v>
      </c>
      <c r="Q385" s="7"/>
      <c r="R385" s="7"/>
    </row>
    <row r="386" spans="1:26" s="8" customFormat="1" ht="30" hidden="1" x14ac:dyDescent="0.25">
      <c r="A386" s="32">
        <v>2018</v>
      </c>
      <c r="B386" s="32" t="s">
        <v>499</v>
      </c>
      <c r="C386" s="33">
        <v>43309</v>
      </c>
      <c r="D386" s="4">
        <f t="shared" si="117"/>
        <v>7</v>
      </c>
      <c r="E386" s="34">
        <v>21</v>
      </c>
      <c r="F386" s="7" t="s">
        <v>508</v>
      </c>
      <c r="G386" s="8" t="s">
        <v>316</v>
      </c>
      <c r="H386" s="7" t="str">
        <f t="shared" si="134"/>
        <v>Valentin Potente</v>
      </c>
      <c r="I386" s="8">
        <f t="shared" si="135"/>
        <v>135</v>
      </c>
      <c r="J386" s="8" t="str">
        <f t="shared" si="136"/>
        <v>Pergamino</v>
      </c>
      <c r="K386" s="8">
        <f t="shared" si="137"/>
        <v>0</v>
      </c>
      <c r="L386" s="8">
        <f t="shared" si="138"/>
        <v>0</v>
      </c>
      <c r="M386" s="8" t="str">
        <f t="shared" si="139"/>
        <v>https://www.facebook.com/cortadacultural/</v>
      </c>
      <c r="N386" s="8">
        <f t="shared" si="140"/>
        <v>-33.885987800000002</v>
      </c>
      <c r="O386" s="8">
        <f t="shared" si="141"/>
        <v>-60.581341600000002</v>
      </c>
      <c r="P386" s="5" t="s">
        <v>19</v>
      </c>
      <c r="Q386" s="7"/>
      <c r="R386" s="7"/>
    </row>
    <row r="387" spans="1:26" s="8" customFormat="1" ht="30" hidden="1" x14ac:dyDescent="0.25">
      <c r="A387" s="32">
        <v>2018</v>
      </c>
      <c r="B387" s="32" t="s">
        <v>499</v>
      </c>
      <c r="C387" s="33">
        <v>43309</v>
      </c>
      <c r="D387" s="4">
        <f t="shared" ref="D387:D450" si="142">MONTH(C387)</f>
        <v>7</v>
      </c>
      <c r="E387" s="34">
        <v>22</v>
      </c>
      <c r="F387" s="7" t="s">
        <v>509</v>
      </c>
      <c r="G387" s="8" t="s">
        <v>33</v>
      </c>
      <c r="H387" s="7" t="str">
        <f t="shared" si="134"/>
        <v>Lorenzo Moreno</v>
      </c>
      <c r="I387" s="8" t="str">
        <f t="shared" si="135"/>
        <v>982</v>
      </c>
      <c r="J387" s="8" t="str">
        <f t="shared" si="136"/>
        <v>Pergamino</v>
      </c>
      <c r="K387" s="8">
        <f t="shared" si="137"/>
        <v>2477</v>
      </c>
      <c r="L387" s="8" t="str">
        <f t="shared" si="138"/>
        <v>412668</v>
      </c>
      <c r="M387" s="8" t="str">
        <f t="shared" si="139"/>
        <v>https://www.facebook.com/florentino.bar/</v>
      </c>
      <c r="N387" s="8">
        <f t="shared" si="140"/>
        <v>-33.900157634000003</v>
      </c>
      <c r="O387" s="8">
        <f t="shared" si="141"/>
        <v>-60.566681676000002</v>
      </c>
      <c r="P387" s="5" t="s">
        <v>19</v>
      </c>
      <c r="Q387" s="7"/>
      <c r="R387" s="7"/>
    </row>
    <row r="388" spans="1:26" s="8" customFormat="1" hidden="1" x14ac:dyDescent="0.25">
      <c r="A388" s="32">
        <v>2018</v>
      </c>
      <c r="B388" s="32" t="s">
        <v>499</v>
      </c>
      <c r="C388" s="33">
        <v>43309</v>
      </c>
      <c r="D388" s="4">
        <f t="shared" si="142"/>
        <v>7</v>
      </c>
      <c r="E388" s="34">
        <v>22</v>
      </c>
      <c r="F388" s="7" t="s">
        <v>510</v>
      </c>
      <c r="G388" s="8" t="s">
        <v>18</v>
      </c>
      <c r="H388" s="7" t="str">
        <f t="shared" si="134"/>
        <v>Alsina</v>
      </c>
      <c r="I388" s="8" t="str">
        <f t="shared" si="135"/>
        <v>950</v>
      </c>
      <c r="J388" s="8" t="str">
        <f t="shared" si="136"/>
        <v>Pergamino</v>
      </c>
      <c r="K388" s="8">
        <f t="shared" si="137"/>
        <v>2477</v>
      </c>
      <c r="L388" s="8" t="str">
        <f t="shared" si="138"/>
        <v>433580</v>
      </c>
      <c r="M388" s="8" t="str">
        <f t="shared" si="139"/>
        <v>https://www.facebook.com/casabembapergamino/</v>
      </c>
      <c r="N388" s="8">
        <f t="shared" si="140"/>
        <v>-33.8884227</v>
      </c>
      <c r="O388" s="8">
        <f t="shared" si="141"/>
        <v>-60.574532099999999</v>
      </c>
      <c r="P388" s="5" t="s">
        <v>19</v>
      </c>
      <c r="Q388" s="7"/>
      <c r="R388" s="7"/>
    </row>
    <row r="389" spans="1:26" s="8" customFormat="1" hidden="1" x14ac:dyDescent="0.25">
      <c r="A389" s="32">
        <v>2018</v>
      </c>
      <c r="B389" s="32" t="s">
        <v>499</v>
      </c>
      <c r="C389" s="36">
        <v>43674</v>
      </c>
      <c r="D389" s="4">
        <f t="shared" si="142"/>
        <v>7</v>
      </c>
      <c r="E389" s="34">
        <v>23</v>
      </c>
      <c r="F389" s="7" t="s">
        <v>511</v>
      </c>
      <c r="G389" s="8" t="s">
        <v>44</v>
      </c>
      <c r="H389" s="7" t="str">
        <f t="shared" si="134"/>
        <v>Alvear</v>
      </c>
      <c r="I389" s="8" t="str">
        <f t="shared" si="135"/>
        <v>1545</v>
      </c>
      <c r="J389" s="8" t="str">
        <f t="shared" si="136"/>
        <v>Pergamino</v>
      </c>
      <c r="K389" s="8">
        <f t="shared" si="137"/>
        <v>2477</v>
      </c>
      <c r="L389" s="8" t="str">
        <f t="shared" si="138"/>
        <v>331571</v>
      </c>
      <c r="M389" s="8" t="str">
        <f t="shared" si="139"/>
        <v>https://www.facebook.com/DonPedroConEspinas/</v>
      </c>
      <c r="N389" s="8">
        <f t="shared" si="140"/>
        <v>-33.903815299999998</v>
      </c>
      <c r="O389" s="8">
        <f t="shared" si="141"/>
        <v>-60.5767138</v>
      </c>
      <c r="P389" s="5" t="s">
        <v>19</v>
      </c>
      <c r="Q389" s="7"/>
      <c r="R389" s="7"/>
    </row>
    <row r="390" spans="1:26" s="8" customFormat="1" hidden="1" x14ac:dyDescent="0.25">
      <c r="A390" s="32">
        <v>2018</v>
      </c>
      <c r="B390" s="32" t="s">
        <v>499</v>
      </c>
      <c r="C390" s="33">
        <v>43309</v>
      </c>
      <c r="D390" s="4">
        <f t="shared" si="142"/>
        <v>7</v>
      </c>
      <c r="E390" s="34">
        <v>23.3</v>
      </c>
      <c r="F390" s="7" t="s">
        <v>512</v>
      </c>
      <c r="G390" s="8" t="s">
        <v>95</v>
      </c>
      <c r="H390" s="7" t="str">
        <f t="shared" si="134"/>
        <v>General Paz</v>
      </c>
      <c r="I390" s="8">
        <f t="shared" si="135"/>
        <v>621</v>
      </c>
      <c r="J390" s="8" t="str">
        <f t="shared" si="136"/>
        <v>Pergamino</v>
      </c>
      <c r="K390" s="8">
        <f t="shared" si="137"/>
        <v>2477</v>
      </c>
      <c r="L390" s="8">
        <f t="shared" si="138"/>
        <v>590028</v>
      </c>
      <c r="M390" s="8" t="str">
        <f t="shared" si="139"/>
        <v>https://www.facebook.com/barRUINsur/?fref=mentions</v>
      </c>
      <c r="N390" s="8">
        <f t="shared" si="140"/>
        <v>-33.898871</v>
      </c>
      <c r="O390" s="8">
        <f t="shared" si="141"/>
        <v>-60.577704599999997</v>
      </c>
      <c r="P390" s="5" t="s">
        <v>19</v>
      </c>
      <c r="Q390" s="7"/>
      <c r="R390" s="7"/>
    </row>
    <row r="391" spans="1:26" s="8" customFormat="1" hidden="1" x14ac:dyDescent="0.25">
      <c r="A391" s="32">
        <v>2018</v>
      </c>
      <c r="B391" s="32" t="s">
        <v>499</v>
      </c>
      <c r="C391" s="33">
        <v>43308</v>
      </c>
      <c r="D391" s="4">
        <f t="shared" si="142"/>
        <v>7</v>
      </c>
      <c r="E391" s="32" t="s">
        <v>454</v>
      </c>
      <c r="F391" s="32" t="s">
        <v>456</v>
      </c>
      <c r="G391" s="34" t="s">
        <v>53</v>
      </c>
      <c r="H391" s="7" t="str">
        <f t="shared" si="134"/>
        <v>Alsina</v>
      </c>
      <c r="I391" s="8" t="str">
        <f t="shared" si="135"/>
        <v>421</v>
      </c>
      <c r="J391" s="8" t="str">
        <f t="shared" si="136"/>
        <v>Pergamino</v>
      </c>
      <c r="K391" s="8">
        <f t="shared" si="137"/>
        <v>2477</v>
      </c>
      <c r="L391" s="8" t="str">
        <f t="shared" si="138"/>
        <v>412374</v>
      </c>
      <c r="M391" s="8" t="str">
        <f t="shared" si="139"/>
        <v>https://www.facebook.com/museopergamino/</v>
      </c>
      <c r="N391" s="8">
        <f t="shared" si="140"/>
        <v>-33.889887301000002</v>
      </c>
      <c r="O391" s="8">
        <f t="shared" si="141"/>
        <v>-60.568698234999999</v>
      </c>
      <c r="P391" s="5" t="s">
        <v>29</v>
      </c>
      <c r="Q391" s="7"/>
      <c r="R391" s="7"/>
    </row>
    <row r="392" spans="1:26" s="8" customFormat="1" hidden="1" x14ac:dyDescent="0.25">
      <c r="A392" s="32">
        <v>2018</v>
      </c>
      <c r="B392" s="32" t="s">
        <v>499</v>
      </c>
      <c r="C392" s="33">
        <v>43310</v>
      </c>
      <c r="D392" s="4">
        <f t="shared" si="142"/>
        <v>7</v>
      </c>
      <c r="E392" s="34">
        <v>15</v>
      </c>
      <c r="F392" s="7" t="s">
        <v>479</v>
      </c>
      <c r="G392" s="8" t="s">
        <v>47</v>
      </c>
      <c r="H392" s="7" t="str">
        <f t="shared" si="134"/>
        <v>Gral Paz</v>
      </c>
      <c r="I392" s="8">
        <f t="shared" si="135"/>
        <v>600</v>
      </c>
      <c r="J392" s="8" t="str">
        <f t="shared" si="136"/>
        <v>Pergamino</v>
      </c>
      <c r="K392" s="8">
        <f t="shared" si="137"/>
        <v>2477</v>
      </c>
      <c r="L392" s="8" t="str">
        <f t="shared" si="138"/>
        <v>411099</v>
      </c>
      <c r="M392" s="8" t="str">
        <f t="shared" si="139"/>
        <v>https://www.facebook.com/fundacioncasadelaculturapergamino/</v>
      </c>
      <c r="N392" s="8">
        <f t="shared" si="140"/>
        <v>-33.899078641999999</v>
      </c>
      <c r="O392" s="8">
        <f t="shared" si="141"/>
        <v>-60.575558661000002</v>
      </c>
      <c r="P392" s="5" t="s">
        <v>19</v>
      </c>
      <c r="Q392" s="7"/>
      <c r="R392" s="7"/>
    </row>
    <row r="393" spans="1:26" s="8" customFormat="1" hidden="1" x14ac:dyDescent="0.25">
      <c r="A393" s="32">
        <v>2018</v>
      </c>
      <c r="B393" s="32" t="s">
        <v>499</v>
      </c>
      <c r="C393" s="33">
        <v>43310</v>
      </c>
      <c r="D393" s="4">
        <f t="shared" si="142"/>
        <v>7</v>
      </c>
      <c r="E393" s="34">
        <v>15</v>
      </c>
      <c r="F393" s="7" t="s">
        <v>476</v>
      </c>
      <c r="G393" s="6" t="s">
        <v>189</v>
      </c>
      <c r="H393" s="7" t="str">
        <f t="shared" si="134"/>
        <v>San Martín</v>
      </c>
      <c r="I393" s="8" t="str">
        <f t="shared" si="135"/>
        <v>621</v>
      </c>
      <c r="J393" s="8" t="str">
        <f t="shared" si="136"/>
        <v>Pergamino</v>
      </c>
      <c r="K393" s="8">
        <f t="shared" si="137"/>
        <v>2477</v>
      </c>
      <c r="L393" s="8" t="str">
        <f t="shared" si="138"/>
        <v>412668</v>
      </c>
      <c r="M393" s="8" t="str">
        <f t="shared" si="139"/>
        <v>https://www.facebook.com/BellasArtesPERGA/</v>
      </c>
      <c r="N393" s="8">
        <f t="shared" si="140"/>
        <v>-33.895892801999999</v>
      </c>
      <c r="O393" s="8">
        <f t="shared" si="141"/>
        <v>-60.574036597000003</v>
      </c>
      <c r="P393" s="5" t="s">
        <v>29</v>
      </c>
      <c r="Q393" s="7"/>
      <c r="R393" s="7"/>
    </row>
    <row r="394" spans="1:26" s="8" customFormat="1" hidden="1" x14ac:dyDescent="0.25">
      <c r="A394" s="32">
        <v>2018</v>
      </c>
      <c r="B394" s="32" t="s">
        <v>499</v>
      </c>
      <c r="C394" s="33">
        <v>43310</v>
      </c>
      <c r="D394" s="4">
        <f t="shared" si="142"/>
        <v>7</v>
      </c>
      <c r="E394" s="34">
        <v>15.3</v>
      </c>
      <c r="F394" s="7" t="s">
        <v>478</v>
      </c>
      <c r="G394" s="8" t="s">
        <v>78</v>
      </c>
      <c r="H394" s="7" t="str">
        <f t="shared" si="134"/>
        <v>Guido</v>
      </c>
      <c r="I394" s="8" t="str">
        <f t="shared" si="135"/>
        <v>722</v>
      </c>
      <c r="J394" s="8" t="str">
        <f t="shared" si="136"/>
        <v>Pergamino</v>
      </c>
      <c r="K394" s="8">
        <f t="shared" si="137"/>
        <v>2477</v>
      </c>
      <c r="L394" s="8" t="str">
        <f t="shared" si="138"/>
        <v>413333</v>
      </c>
      <c r="M394" s="8" t="str">
        <f t="shared" si="139"/>
        <v>https://www.facebook.com/EspacioGAE/</v>
      </c>
      <c r="N394" s="8">
        <f t="shared" si="140"/>
        <v>-33.886925257999998</v>
      </c>
      <c r="O394" s="8">
        <f t="shared" si="141"/>
        <v>-60.570585336999997</v>
      </c>
      <c r="P394" s="5" t="s">
        <v>19</v>
      </c>
      <c r="Q394" s="7"/>
      <c r="R394" s="7"/>
    </row>
    <row r="395" spans="1:26" s="8" customFormat="1" hidden="1" x14ac:dyDescent="0.25">
      <c r="A395" s="32">
        <v>2018</v>
      </c>
      <c r="B395" s="32" t="s">
        <v>499</v>
      </c>
      <c r="C395" s="33">
        <v>43310</v>
      </c>
      <c r="D395" s="4">
        <f t="shared" si="142"/>
        <v>7</v>
      </c>
      <c r="E395" s="34">
        <v>16</v>
      </c>
      <c r="F395" s="7" t="s">
        <v>481</v>
      </c>
      <c r="G395" s="8" t="s">
        <v>49</v>
      </c>
      <c r="H395" s="7" t="str">
        <f t="shared" si="134"/>
        <v>Pinto</v>
      </c>
      <c r="I395" s="8" t="str">
        <f t="shared" si="135"/>
        <v>918</v>
      </c>
      <c r="J395" s="8" t="str">
        <f t="shared" si="136"/>
        <v>Pergamino</v>
      </c>
      <c r="K395" s="8">
        <f t="shared" si="137"/>
        <v>2477</v>
      </c>
      <c r="L395" s="8" t="str">
        <f t="shared" si="138"/>
        <v>357537</v>
      </c>
      <c r="M395" s="8" t="str">
        <f t="shared" si="139"/>
        <v>https://www.facebook.com/habemustheatrum/</v>
      </c>
      <c r="N395" s="8">
        <f t="shared" si="140"/>
        <v>-33.890657251</v>
      </c>
      <c r="O395" s="8">
        <f t="shared" si="141"/>
        <v>-60.575283298999999</v>
      </c>
      <c r="P395" s="5" t="s">
        <v>19</v>
      </c>
      <c r="Q395" s="7"/>
      <c r="R395" s="7"/>
    </row>
    <row r="396" spans="1:26" s="8" customFormat="1" hidden="1" x14ac:dyDescent="0.25">
      <c r="A396" s="32">
        <v>2018</v>
      </c>
      <c r="B396" s="32" t="s">
        <v>499</v>
      </c>
      <c r="C396" s="33">
        <v>43310</v>
      </c>
      <c r="D396" s="4">
        <f t="shared" si="142"/>
        <v>7</v>
      </c>
      <c r="E396" s="34">
        <v>17</v>
      </c>
      <c r="F396" s="7" t="s">
        <v>482</v>
      </c>
      <c r="G396" s="6" t="s">
        <v>189</v>
      </c>
      <c r="H396" s="7" t="str">
        <f t="shared" si="134"/>
        <v>San Martín</v>
      </c>
      <c r="I396" s="8" t="str">
        <f t="shared" si="135"/>
        <v>621</v>
      </c>
      <c r="J396" s="8" t="str">
        <f t="shared" si="136"/>
        <v>Pergamino</v>
      </c>
      <c r="K396" s="8">
        <f t="shared" si="137"/>
        <v>2477</v>
      </c>
      <c r="L396" s="8" t="str">
        <f t="shared" si="138"/>
        <v>412668</v>
      </c>
      <c r="M396" s="8" t="str">
        <f t="shared" si="139"/>
        <v>https://www.facebook.com/BellasArtesPERGA/</v>
      </c>
      <c r="N396" s="8">
        <f t="shared" si="140"/>
        <v>-33.895892801999999</v>
      </c>
      <c r="O396" s="8">
        <f t="shared" si="141"/>
        <v>-60.574036597000003</v>
      </c>
      <c r="P396" s="5" t="s">
        <v>29</v>
      </c>
      <c r="Q396" s="7"/>
      <c r="R396" s="7"/>
    </row>
    <row r="397" spans="1:26" s="8" customFormat="1" hidden="1" x14ac:dyDescent="0.25">
      <c r="A397" s="32">
        <v>2018</v>
      </c>
      <c r="B397" s="32" t="s">
        <v>499</v>
      </c>
      <c r="C397" s="33">
        <v>43310</v>
      </c>
      <c r="D397" s="4">
        <f t="shared" si="142"/>
        <v>7</v>
      </c>
      <c r="E397" s="34">
        <v>17.3</v>
      </c>
      <c r="F397" s="7" t="s">
        <v>484</v>
      </c>
      <c r="G397" s="34" t="s">
        <v>111</v>
      </c>
      <c r="H397" s="7" t="str">
        <f t="shared" si="134"/>
        <v>Alsina</v>
      </c>
      <c r="I397" s="8" t="str">
        <f t="shared" si="135"/>
        <v>530</v>
      </c>
      <c r="J397" s="8" t="str">
        <f t="shared" si="136"/>
        <v>Pergamino</v>
      </c>
      <c r="K397" s="8">
        <f t="shared" si="137"/>
        <v>2477</v>
      </c>
      <c r="L397" s="8" t="str">
        <f t="shared" si="138"/>
        <v>416600</v>
      </c>
      <c r="M397" s="8" t="str">
        <f t="shared" si="139"/>
        <v>https://www.facebook.com/TeatroMunicipalPergamino/</v>
      </c>
      <c r="N397" s="8">
        <f t="shared" si="140"/>
        <v>-33.889952282000003</v>
      </c>
      <c r="O397" s="8">
        <f t="shared" si="141"/>
        <v>-60.570046374999997</v>
      </c>
      <c r="P397" s="5" t="s">
        <v>29</v>
      </c>
      <c r="Q397" s="7"/>
      <c r="R397" s="7"/>
    </row>
    <row r="398" spans="1:26" s="8" customFormat="1" ht="30" hidden="1" x14ac:dyDescent="0.25">
      <c r="A398" s="32">
        <v>2018</v>
      </c>
      <c r="B398" s="32" t="s">
        <v>499</v>
      </c>
      <c r="C398" s="33">
        <v>43310</v>
      </c>
      <c r="D398" s="4">
        <f t="shared" si="142"/>
        <v>7</v>
      </c>
      <c r="E398" s="34">
        <v>17.3</v>
      </c>
      <c r="F398" s="7" t="s">
        <v>485</v>
      </c>
      <c r="G398" s="8" t="s">
        <v>33</v>
      </c>
      <c r="H398" s="7" t="str">
        <f t="shared" si="134"/>
        <v>Lorenzo Moreno</v>
      </c>
      <c r="I398" s="8" t="str">
        <f t="shared" si="135"/>
        <v>982</v>
      </c>
      <c r="J398" s="8" t="str">
        <f t="shared" si="136"/>
        <v>Pergamino</v>
      </c>
      <c r="K398" s="8">
        <f t="shared" si="137"/>
        <v>2477</v>
      </c>
      <c r="L398" s="8" t="str">
        <f t="shared" si="138"/>
        <v>412668</v>
      </c>
      <c r="M398" s="8" t="str">
        <f t="shared" si="139"/>
        <v>https://www.facebook.com/florentino.bar/</v>
      </c>
      <c r="N398" s="8">
        <f t="shared" si="140"/>
        <v>-33.900157634000003</v>
      </c>
      <c r="O398" s="8">
        <f t="shared" si="141"/>
        <v>-60.566681676000002</v>
      </c>
      <c r="P398" s="5" t="s">
        <v>19</v>
      </c>
      <c r="Q398" s="7"/>
      <c r="R398" s="7"/>
    </row>
    <row r="399" spans="1:26" s="8" customFormat="1" ht="30" hidden="1" x14ac:dyDescent="0.25">
      <c r="A399" s="32">
        <v>2018</v>
      </c>
      <c r="B399" s="32" t="s">
        <v>499</v>
      </c>
      <c r="C399" s="33">
        <v>43310</v>
      </c>
      <c r="D399" s="4">
        <f t="shared" si="142"/>
        <v>7</v>
      </c>
      <c r="E399" s="8">
        <v>20</v>
      </c>
      <c r="F399" s="7" t="s">
        <v>513</v>
      </c>
      <c r="G399" s="8" t="s">
        <v>78</v>
      </c>
      <c r="H399" s="7" t="str">
        <f t="shared" si="134"/>
        <v>Guido</v>
      </c>
      <c r="I399" s="8" t="str">
        <f t="shared" si="135"/>
        <v>722</v>
      </c>
      <c r="J399" s="8" t="str">
        <f t="shared" si="136"/>
        <v>Pergamino</v>
      </c>
      <c r="K399" s="8">
        <f t="shared" si="137"/>
        <v>2477</v>
      </c>
      <c r="L399" s="8" t="str">
        <f t="shared" si="138"/>
        <v>413333</v>
      </c>
      <c r="M399" s="8" t="str">
        <f t="shared" si="139"/>
        <v>https://www.facebook.com/EspacioGAE/</v>
      </c>
      <c r="N399" s="8">
        <f t="shared" si="140"/>
        <v>-33.886925257999998</v>
      </c>
      <c r="O399" s="8">
        <f t="shared" si="141"/>
        <v>-60.570585336999997</v>
      </c>
      <c r="P399" s="5" t="s">
        <v>19</v>
      </c>
    </row>
    <row r="400" spans="1:26" ht="30" hidden="1" x14ac:dyDescent="0.25">
      <c r="A400" s="14">
        <v>2018</v>
      </c>
      <c r="B400" s="28" t="s">
        <v>514</v>
      </c>
      <c r="C400" s="37">
        <v>43315</v>
      </c>
      <c r="D400" s="4">
        <f t="shared" si="142"/>
        <v>8</v>
      </c>
      <c r="E400" s="5" t="s">
        <v>132</v>
      </c>
      <c r="F400" s="5" t="s">
        <v>515</v>
      </c>
      <c r="G400" s="6" t="s">
        <v>33</v>
      </c>
      <c r="H400" s="7" t="str">
        <f t="shared" si="134"/>
        <v>Lorenzo Moreno</v>
      </c>
      <c r="I400" s="8" t="str">
        <f t="shared" si="135"/>
        <v>982</v>
      </c>
      <c r="J400" s="8" t="str">
        <f t="shared" si="136"/>
        <v>Pergamino</v>
      </c>
      <c r="K400" s="8">
        <f t="shared" si="137"/>
        <v>2477</v>
      </c>
      <c r="L400" s="8" t="str">
        <f t="shared" si="138"/>
        <v>412668</v>
      </c>
      <c r="M400" s="8" t="str">
        <f t="shared" si="139"/>
        <v>https://www.facebook.com/florentino.bar/</v>
      </c>
      <c r="N400" s="8">
        <f t="shared" si="140"/>
        <v>-33.900157634000003</v>
      </c>
      <c r="O400" s="8">
        <f t="shared" si="141"/>
        <v>-60.566681676000002</v>
      </c>
      <c r="P400" s="5" t="s">
        <v>19</v>
      </c>
      <c r="Z400" s="8"/>
    </row>
    <row r="401" spans="1:16" hidden="1" x14ac:dyDescent="0.25">
      <c r="A401" s="14">
        <v>2018</v>
      </c>
      <c r="B401" s="28" t="s">
        <v>514</v>
      </c>
      <c r="C401" s="37">
        <v>43315</v>
      </c>
      <c r="D401" s="4">
        <f t="shared" si="142"/>
        <v>8</v>
      </c>
      <c r="E401" s="5" t="s">
        <v>140</v>
      </c>
      <c r="F401" s="6" t="s">
        <v>516</v>
      </c>
      <c r="G401" s="6" t="s">
        <v>95</v>
      </c>
      <c r="H401" s="7" t="str">
        <f t="shared" si="134"/>
        <v>General Paz</v>
      </c>
      <c r="I401" s="8">
        <f t="shared" si="135"/>
        <v>621</v>
      </c>
      <c r="J401" s="8" t="str">
        <f t="shared" si="136"/>
        <v>Pergamino</v>
      </c>
      <c r="K401" s="8">
        <f t="shared" si="137"/>
        <v>2477</v>
      </c>
      <c r="L401" s="8">
        <f t="shared" si="138"/>
        <v>590028</v>
      </c>
      <c r="M401" s="8" t="str">
        <f t="shared" si="139"/>
        <v>https://www.facebook.com/barRUINsur/?fref=mentions</v>
      </c>
      <c r="N401" s="8">
        <f t="shared" si="140"/>
        <v>-33.898871</v>
      </c>
      <c r="O401" s="8">
        <f t="shared" si="141"/>
        <v>-60.577704599999997</v>
      </c>
      <c r="P401" s="5" t="s">
        <v>19</v>
      </c>
    </row>
    <row r="402" spans="1:16" hidden="1" x14ac:dyDescent="0.25">
      <c r="A402" s="14">
        <v>2018</v>
      </c>
      <c r="B402" s="28" t="s">
        <v>514</v>
      </c>
      <c r="C402" s="37">
        <v>43315</v>
      </c>
      <c r="D402" s="4">
        <f t="shared" si="142"/>
        <v>8</v>
      </c>
      <c r="E402" s="5" t="s">
        <v>235</v>
      </c>
      <c r="F402" s="6" t="s">
        <v>517</v>
      </c>
      <c r="G402" s="6" t="s">
        <v>39</v>
      </c>
      <c r="H402" s="7" t="str">
        <f t="shared" si="134"/>
        <v>Dr. Alem</v>
      </c>
      <c r="I402" s="8">
        <f t="shared" si="135"/>
        <v>373</v>
      </c>
      <c r="J402" s="8" t="str">
        <f t="shared" si="136"/>
        <v>Pergamino</v>
      </c>
      <c r="K402" s="8">
        <f t="shared" si="137"/>
        <v>0</v>
      </c>
      <c r="L402" s="8">
        <f t="shared" si="138"/>
        <v>0</v>
      </c>
      <c r="M402" s="8" t="str">
        <f t="shared" si="139"/>
        <v>https://www.facebook.com/zappa.bar.7</v>
      </c>
      <c r="N402" s="8">
        <f t="shared" si="140"/>
        <v>-33.893002199999998</v>
      </c>
      <c r="O402" s="8">
        <f t="shared" si="141"/>
        <v>-60.573340399999999</v>
      </c>
      <c r="P402" s="5" t="s">
        <v>19</v>
      </c>
    </row>
    <row r="403" spans="1:16" hidden="1" x14ac:dyDescent="0.25">
      <c r="A403" s="8">
        <v>2018</v>
      </c>
      <c r="B403" s="28" t="s">
        <v>514</v>
      </c>
      <c r="C403" s="37">
        <v>43316</v>
      </c>
      <c r="D403" s="4">
        <f t="shared" si="142"/>
        <v>8</v>
      </c>
      <c r="E403" s="5" t="s">
        <v>518</v>
      </c>
      <c r="F403" s="6" t="s">
        <v>519</v>
      </c>
      <c r="G403" s="38" t="s">
        <v>520</v>
      </c>
      <c r="H403" s="7">
        <f t="shared" si="134"/>
        <v>0</v>
      </c>
      <c r="I403" s="8">
        <f t="shared" si="135"/>
        <v>0</v>
      </c>
      <c r="J403" s="8" t="str">
        <f t="shared" si="136"/>
        <v>Pinzon</v>
      </c>
      <c r="K403" s="8">
        <f t="shared" si="137"/>
        <v>0</v>
      </c>
      <c r="L403" s="8">
        <f t="shared" si="138"/>
        <v>0</v>
      </c>
      <c r="M403" s="8" t="str">
        <f t="shared" si="139"/>
        <v>https://www.facebook.com/people/Pinzon-Futbolclub/100012740923559</v>
      </c>
      <c r="N403" s="8">
        <f t="shared" si="140"/>
        <v>-33.994748800000004</v>
      </c>
      <c r="O403" s="8">
        <f t="shared" si="141"/>
        <v>-60.735212900000001</v>
      </c>
      <c r="P403" s="5" t="s">
        <v>19</v>
      </c>
    </row>
    <row r="404" spans="1:16" ht="30" hidden="1" x14ac:dyDescent="0.25">
      <c r="A404" s="14">
        <v>2018</v>
      </c>
      <c r="B404" s="28" t="s">
        <v>514</v>
      </c>
      <c r="C404" s="37">
        <v>43316</v>
      </c>
      <c r="D404" s="4">
        <f t="shared" si="142"/>
        <v>8</v>
      </c>
      <c r="E404" s="5" t="s">
        <v>521</v>
      </c>
      <c r="F404" s="6" t="s">
        <v>522</v>
      </c>
      <c r="G404" s="6" t="s">
        <v>189</v>
      </c>
      <c r="H404" s="7" t="str">
        <f t="shared" si="134"/>
        <v>San Martín</v>
      </c>
      <c r="I404" s="8" t="str">
        <f t="shared" si="135"/>
        <v>621</v>
      </c>
      <c r="J404" s="8" t="str">
        <f t="shared" si="136"/>
        <v>Pergamino</v>
      </c>
      <c r="K404" s="8">
        <f t="shared" si="137"/>
        <v>2477</v>
      </c>
      <c r="L404" s="8" t="str">
        <f t="shared" si="138"/>
        <v>412668</v>
      </c>
      <c r="M404" s="8" t="str">
        <f t="shared" si="139"/>
        <v>https://www.facebook.com/BellasArtesPERGA/</v>
      </c>
      <c r="N404" s="8">
        <f t="shared" si="140"/>
        <v>-33.895892801999999</v>
      </c>
      <c r="O404" s="8">
        <f t="shared" si="141"/>
        <v>-60.574036597000003</v>
      </c>
      <c r="P404" s="5" t="s">
        <v>23</v>
      </c>
    </row>
    <row r="405" spans="1:16" hidden="1" x14ac:dyDescent="0.25">
      <c r="A405" s="8">
        <v>2018</v>
      </c>
      <c r="B405" s="28" t="s">
        <v>514</v>
      </c>
      <c r="C405" s="37">
        <v>43316</v>
      </c>
      <c r="D405" s="4">
        <f t="shared" si="142"/>
        <v>8</v>
      </c>
      <c r="E405" s="5" t="s">
        <v>487</v>
      </c>
      <c r="F405" s="6" t="s">
        <v>505</v>
      </c>
      <c r="G405" s="30" t="s">
        <v>337</v>
      </c>
      <c r="H405" s="7" t="str">
        <f t="shared" si="134"/>
        <v xml:space="preserve"> Pueyrredón</v>
      </c>
      <c r="I405" s="8">
        <f t="shared" si="135"/>
        <v>172</v>
      </c>
      <c r="J405" s="8" t="str">
        <f t="shared" si="136"/>
        <v>Pergamino</v>
      </c>
      <c r="K405" s="8">
        <f t="shared" si="137"/>
        <v>0</v>
      </c>
      <c r="L405" s="8">
        <f t="shared" si="138"/>
        <v>0</v>
      </c>
      <c r="M405" s="8" t="str">
        <f t="shared" si="139"/>
        <v xml:space="preserve"> https://www.facebook.com/matarazzo.toys                      </v>
      </c>
      <c r="N405" s="8">
        <f t="shared" si="140"/>
        <v>-33.895486499999997</v>
      </c>
      <c r="O405" s="8">
        <f t="shared" si="141"/>
        <v>-60.570508699999998</v>
      </c>
      <c r="P405" s="5" t="s">
        <v>19</v>
      </c>
    </row>
    <row r="406" spans="1:16" hidden="1" x14ac:dyDescent="0.25">
      <c r="A406" s="14">
        <v>2018</v>
      </c>
      <c r="B406" s="28" t="s">
        <v>514</v>
      </c>
      <c r="C406" s="37">
        <v>43316</v>
      </c>
      <c r="D406" s="4">
        <f t="shared" si="142"/>
        <v>8</v>
      </c>
      <c r="E406" s="5" t="s">
        <v>24</v>
      </c>
      <c r="F406" s="6" t="s">
        <v>523</v>
      </c>
      <c r="G406" s="6" t="s">
        <v>26</v>
      </c>
      <c r="H406" s="7" t="str">
        <f t="shared" si="134"/>
        <v>Alsina</v>
      </c>
      <c r="I406" s="8" t="str">
        <f t="shared" si="135"/>
        <v>205</v>
      </c>
      <c r="J406" s="8" t="str">
        <f t="shared" si="136"/>
        <v>Pergamino</v>
      </c>
      <c r="K406" s="8">
        <f t="shared" si="137"/>
        <v>2477</v>
      </c>
      <c r="L406" s="8" t="str">
        <f t="shared" si="138"/>
        <v>431020</v>
      </c>
      <c r="M406" s="8" t="str">
        <f t="shared" si="139"/>
        <v>https://www.facebook.com/Museo-Apref-Pergamino-1612385522319448/</v>
      </c>
      <c r="N406" s="8">
        <f t="shared" si="140"/>
        <v>-33.890681504</v>
      </c>
      <c r="O406" s="8">
        <f t="shared" si="141"/>
        <v>-60.566680374000001</v>
      </c>
      <c r="P406" s="5" t="s">
        <v>19</v>
      </c>
    </row>
    <row r="407" spans="1:16" hidden="1" x14ac:dyDescent="0.25">
      <c r="A407" s="14">
        <v>2018</v>
      </c>
      <c r="B407" s="28" t="s">
        <v>514</v>
      </c>
      <c r="C407" s="37">
        <v>43316</v>
      </c>
      <c r="D407" s="4">
        <f t="shared" si="142"/>
        <v>8</v>
      </c>
      <c r="E407" s="5" t="s">
        <v>225</v>
      </c>
      <c r="F407" s="30" t="s">
        <v>524</v>
      </c>
      <c r="G407" s="6" t="s">
        <v>111</v>
      </c>
      <c r="H407" s="7" t="str">
        <f t="shared" si="134"/>
        <v>Alsina</v>
      </c>
      <c r="I407" s="8" t="str">
        <f t="shared" si="135"/>
        <v>530</v>
      </c>
      <c r="J407" s="8" t="str">
        <f t="shared" si="136"/>
        <v>Pergamino</v>
      </c>
      <c r="K407" s="8">
        <f t="shared" si="137"/>
        <v>2477</v>
      </c>
      <c r="L407" s="8" t="str">
        <f t="shared" si="138"/>
        <v>416600</v>
      </c>
      <c r="M407" s="8" t="str">
        <f t="shared" si="139"/>
        <v>https://www.facebook.com/TeatroMunicipalPergamino/</v>
      </c>
      <c r="N407" s="8">
        <f t="shared" si="140"/>
        <v>-33.889952282000003</v>
      </c>
      <c r="O407" s="8">
        <f t="shared" si="141"/>
        <v>-60.570046374999997</v>
      </c>
      <c r="P407" s="5" t="s">
        <v>29</v>
      </c>
    </row>
    <row r="408" spans="1:16" hidden="1" x14ac:dyDescent="0.25">
      <c r="A408" s="14">
        <v>2018</v>
      </c>
      <c r="B408" s="28" t="s">
        <v>514</v>
      </c>
      <c r="C408" s="37">
        <v>43316</v>
      </c>
      <c r="D408" s="4">
        <f t="shared" si="142"/>
        <v>8</v>
      </c>
      <c r="E408" s="5" t="s">
        <v>525</v>
      </c>
      <c r="F408" s="6" t="s">
        <v>526</v>
      </c>
      <c r="G408" s="6" t="s">
        <v>49</v>
      </c>
      <c r="H408" s="7" t="str">
        <f t="shared" si="134"/>
        <v>Pinto</v>
      </c>
      <c r="I408" s="8" t="str">
        <f t="shared" si="135"/>
        <v>918</v>
      </c>
      <c r="J408" s="8" t="str">
        <f t="shared" si="136"/>
        <v>Pergamino</v>
      </c>
      <c r="K408" s="8">
        <f t="shared" si="137"/>
        <v>2477</v>
      </c>
      <c r="L408" s="8" t="str">
        <f t="shared" si="138"/>
        <v>357537</v>
      </c>
      <c r="M408" s="8" t="str">
        <f t="shared" si="139"/>
        <v>https://www.facebook.com/habemustheatrum/</v>
      </c>
      <c r="N408" s="8">
        <f t="shared" si="140"/>
        <v>-33.890657251</v>
      </c>
      <c r="O408" s="8">
        <f t="shared" si="141"/>
        <v>-60.575283298999999</v>
      </c>
      <c r="P408" s="5" t="s">
        <v>19</v>
      </c>
    </row>
    <row r="409" spans="1:16" ht="30" hidden="1" x14ac:dyDescent="0.25">
      <c r="A409" s="8">
        <v>2018</v>
      </c>
      <c r="B409" s="28" t="s">
        <v>514</v>
      </c>
      <c r="C409" s="37">
        <v>43316</v>
      </c>
      <c r="D409" s="4">
        <f t="shared" si="142"/>
        <v>8</v>
      </c>
      <c r="E409" s="5" t="s">
        <v>132</v>
      </c>
      <c r="F409" s="6" t="s">
        <v>527</v>
      </c>
      <c r="G409" s="6" t="s">
        <v>33</v>
      </c>
      <c r="H409" s="7" t="str">
        <f t="shared" si="134"/>
        <v>Lorenzo Moreno</v>
      </c>
      <c r="I409" s="8" t="str">
        <f t="shared" si="135"/>
        <v>982</v>
      </c>
      <c r="J409" s="8" t="str">
        <f t="shared" si="136"/>
        <v>Pergamino</v>
      </c>
      <c r="K409" s="8">
        <f t="shared" si="137"/>
        <v>2477</v>
      </c>
      <c r="L409" s="8" t="str">
        <f t="shared" si="138"/>
        <v>412668</v>
      </c>
      <c r="M409" s="8" t="str">
        <f t="shared" si="139"/>
        <v>https://www.facebook.com/florentino.bar/</v>
      </c>
      <c r="N409" s="8">
        <f t="shared" si="140"/>
        <v>-33.900157634000003</v>
      </c>
      <c r="O409" s="8">
        <f t="shared" si="141"/>
        <v>-60.566681676000002</v>
      </c>
      <c r="P409" s="5" t="s">
        <v>19</v>
      </c>
    </row>
    <row r="410" spans="1:16" ht="30" hidden="1" x14ac:dyDescent="0.25">
      <c r="A410" s="14">
        <v>2018</v>
      </c>
      <c r="B410" s="28" t="s">
        <v>514</v>
      </c>
      <c r="C410" s="37">
        <v>43316</v>
      </c>
      <c r="D410" s="4">
        <f t="shared" si="142"/>
        <v>8</v>
      </c>
      <c r="E410" s="5" t="s">
        <v>140</v>
      </c>
      <c r="F410" s="6" t="s">
        <v>528</v>
      </c>
      <c r="G410" s="12" t="s">
        <v>113</v>
      </c>
      <c r="H410" s="7" t="str">
        <f t="shared" ref="H410:H473" si="143">VLOOKUP(G410,oferentes,2,FALSE)</f>
        <v>Av. Juan B. Justo</v>
      </c>
      <c r="I410" s="8">
        <f t="shared" ref="I410:I473" si="144">VLOOKUP(G410,oferentes,3,FALSE)</f>
        <v>2150</v>
      </c>
      <c r="J410" s="8" t="str">
        <f t="shared" ref="J410:J473" si="145">VLOOKUP(G410,oferentes,4,FALSE)</f>
        <v>Pergamino</v>
      </c>
      <c r="K410" s="8">
        <f t="shared" ref="K410:K473" si="146">VLOOKUP(G410,oferentes,5,FALSE)</f>
        <v>2477</v>
      </c>
      <c r="L410" s="8">
        <f t="shared" ref="L410:L473" si="147">VLOOKUP(G410,oferentes,6,FALSE)</f>
        <v>414114</v>
      </c>
      <c r="M410" s="8" t="str">
        <f t="shared" ref="M410:M473" si="148">VLOOKUP(G410,oferentes,7,FALSE)</f>
        <v>https://www.facebook.com/Club-Atl%C3%A9tico-Centenario-Pergamino-1447961512143640/</v>
      </c>
      <c r="N410" s="8">
        <f t="shared" ref="N410:N473" si="149">VLOOKUP(G410,oferentes,8,FALSE)</f>
        <v>-33.911891300000001</v>
      </c>
      <c r="O410" s="8">
        <f t="shared" ref="O410:O473" si="150">VLOOKUP(G410,oferentes,9,FALSE)</f>
        <v>-60.464646899999998</v>
      </c>
      <c r="P410" s="5" t="s">
        <v>19</v>
      </c>
    </row>
    <row r="411" spans="1:16" hidden="1" x14ac:dyDescent="0.25">
      <c r="A411" s="14">
        <v>2018</v>
      </c>
      <c r="B411" s="28" t="s">
        <v>514</v>
      </c>
      <c r="C411" s="37">
        <v>43316</v>
      </c>
      <c r="D411" s="4">
        <f t="shared" si="142"/>
        <v>8</v>
      </c>
      <c r="E411" s="5" t="s">
        <v>235</v>
      </c>
      <c r="F411" s="6" t="s">
        <v>529</v>
      </c>
      <c r="G411" s="6" t="s">
        <v>95</v>
      </c>
      <c r="H411" s="7" t="str">
        <f t="shared" si="143"/>
        <v>General Paz</v>
      </c>
      <c r="I411" s="8">
        <f t="shared" si="144"/>
        <v>621</v>
      </c>
      <c r="J411" s="8" t="str">
        <f t="shared" si="145"/>
        <v>Pergamino</v>
      </c>
      <c r="K411" s="8">
        <f t="shared" si="146"/>
        <v>2477</v>
      </c>
      <c r="L411" s="8">
        <f t="shared" si="147"/>
        <v>590028</v>
      </c>
      <c r="M411" s="8" t="str">
        <f t="shared" si="148"/>
        <v>https://www.facebook.com/barRUINsur/?fref=mentions</v>
      </c>
      <c r="N411" s="8">
        <f t="shared" si="149"/>
        <v>-33.898871</v>
      </c>
      <c r="O411" s="8">
        <f t="shared" si="150"/>
        <v>-60.577704599999997</v>
      </c>
      <c r="P411" s="5" t="s">
        <v>19</v>
      </c>
    </row>
    <row r="412" spans="1:16" hidden="1" x14ac:dyDescent="0.25">
      <c r="A412" s="8">
        <v>2018</v>
      </c>
      <c r="B412" s="28" t="s">
        <v>514</v>
      </c>
      <c r="C412" s="37">
        <v>43317</v>
      </c>
      <c r="D412" s="4">
        <f t="shared" si="142"/>
        <v>8</v>
      </c>
      <c r="E412" s="5" t="s">
        <v>218</v>
      </c>
      <c r="F412" s="6" t="s">
        <v>526</v>
      </c>
      <c r="G412" s="6" t="s">
        <v>49</v>
      </c>
      <c r="H412" s="7" t="str">
        <f t="shared" si="143"/>
        <v>Pinto</v>
      </c>
      <c r="I412" s="8" t="str">
        <f t="shared" si="144"/>
        <v>918</v>
      </c>
      <c r="J412" s="8" t="str">
        <f t="shared" si="145"/>
        <v>Pergamino</v>
      </c>
      <c r="K412" s="8">
        <f t="shared" si="146"/>
        <v>2477</v>
      </c>
      <c r="L412" s="8" t="str">
        <f t="shared" si="147"/>
        <v>357537</v>
      </c>
      <c r="M412" s="8" t="str">
        <f t="shared" si="148"/>
        <v>https://www.facebook.com/habemustheatrum/</v>
      </c>
      <c r="N412" s="8">
        <f t="shared" si="149"/>
        <v>-33.890657251</v>
      </c>
      <c r="O412" s="8">
        <f t="shared" si="150"/>
        <v>-60.575283298999999</v>
      </c>
      <c r="P412" s="5" t="s">
        <v>19</v>
      </c>
    </row>
    <row r="413" spans="1:16" hidden="1" x14ac:dyDescent="0.25">
      <c r="A413" s="14">
        <v>2018</v>
      </c>
      <c r="B413" s="28" t="s">
        <v>514</v>
      </c>
      <c r="C413" s="37">
        <v>43317</v>
      </c>
      <c r="D413" s="4">
        <f t="shared" si="142"/>
        <v>8</v>
      </c>
      <c r="E413" s="5" t="s">
        <v>137</v>
      </c>
      <c r="F413" s="30" t="s">
        <v>530</v>
      </c>
      <c r="G413" s="6" t="s">
        <v>189</v>
      </c>
      <c r="H413" s="7" t="str">
        <f t="shared" si="143"/>
        <v>San Martín</v>
      </c>
      <c r="I413" s="8" t="str">
        <f t="shared" si="144"/>
        <v>621</v>
      </c>
      <c r="J413" s="8" t="str">
        <f t="shared" si="145"/>
        <v>Pergamino</v>
      </c>
      <c r="K413" s="8">
        <f t="shared" si="146"/>
        <v>2477</v>
      </c>
      <c r="L413" s="8" t="str">
        <f t="shared" si="147"/>
        <v>412668</v>
      </c>
      <c r="M413" s="8" t="str">
        <f t="shared" si="148"/>
        <v>https://www.facebook.com/BellasArtesPERGA/</v>
      </c>
      <c r="N413" s="8">
        <f t="shared" si="149"/>
        <v>-33.895892801999999</v>
      </c>
      <c r="O413" s="8">
        <f t="shared" si="150"/>
        <v>-60.574036597000003</v>
      </c>
      <c r="P413" s="5" t="s">
        <v>29</v>
      </c>
    </row>
    <row r="414" spans="1:16" ht="30" hidden="1" x14ac:dyDescent="0.25">
      <c r="A414" s="14">
        <v>2018</v>
      </c>
      <c r="B414" s="28" t="s">
        <v>514</v>
      </c>
      <c r="C414" s="37">
        <v>43317</v>
      </c>
      <c r="D414" s="4">
        <f t="shared" si="142"/>
        <v>8</v>
      </c>
      <c r="E414" s="5" t="s">
        <v>220</v>
      </c>
      <c r="F414" s="6" t="s">
        <v>531</v>
      </c>
      <c r="G414" s="12" t="s">
        <v>113</v>
      </c>
      <c r="H414" s="7" t="str">
        <f t="shared" si="143"/>
        <v>Av. Juan B. Justo</v>
      </c>
      <c r="I414" s="8">
        <f t="shared" si="144"/>
        <v>2150</v>
      </c>
      <c r="J414" s="8" t="str">
        <f t="shared" si="145"/>
        <v>Pergamino</v>
      </c>
      <c r="K414" s="8">
        <f t="shared" si="146"/>
        <v>2477</v>
      </c>
      <c r="L414" s="8">
        <f t="shared" si="147"/>
        <v>414114</v>
      </c>
      <c r="M414" s="8" t="str">
        <f t="shared" si="148"/>
        <v>https://www.facebook.com/Club-Atl%C3%A9tico-Centenario-Pergamino-1447961512143640/</v>
      </c>
      <c r="N414" s="8">
        <f t="shared" si="149"/>
        <v>-33.911891300000001</v>
      </c>
      <c r="O414" s="8">
        <f t="shared" si="150"/>
        <v>-60.464646899999998</v>
      </c>
      <c r="P414" s="5" t="s">
        <v>19</v>
      </c>
    </row>
    <row r="415" spans="1:16" hidden="1" x14ac:dyDescent="0.25">
      <c r="A415" s="8">
        <v>2018</v>
      </c>
      <c r="B415" s="28" t="s">
        <v>532</v>
      </c>
      <c r="C415" s="37">
        <v>43322</v>
      </c>
      <c r="D415" s="4">
        <f t="shared" si="142"/>
        <v>8</v>
      </c>
      <c r="E415" s="5" t="s">
        <v>135</v>
      </c>
      <c r="F415" s="5" t="s">
        <v>108</v>
      </c>
      <c r="G415" s="6" t="s">
        <v>109</v>
      </c>
      <c r="H415" s="7" t="str">
        <f t="shared" si="143"/>
        <v>Echevarría</v>
      </c>
      <c r="I415" s="8" t="str">
        <f t="shared" si="144"/>
        <v>555</v>
      </c>
      <c r="J415" s="8" t="str">
        <f t="shared" si="145"/>
        <v>Pergamino</v>
      </c>
      <c r="K415" s="8">
        <f t="shared" si="146"/>
        <v>2477</v>
      </c>
      <c r="L415" s="8" t="str">
        <f t="shared" si="147"/>
        <v>668417</v>
      </c>
      <c r="M415" s="8" t="str">
        <f t="shared" si="148"/>
        <v>https://www.facebook.com/MercadoDeArtePergamino/</v>
      </c>
      <c r="N415" s="8">
        <f t="shared" si="149"/>
        <v>-33.891265701999998</v>
      </c>
      <c r="O415" s="8">
        <f t="shared" si="150"/>
        <v>-60.570923249000003</v>
      </c>
      <c r="P415" s="5" t="s">
        <v>29</v>
      </c>
    </row>
    <row r="416" spans="1:16" hidden="1" x14ac:dyDescent="0.25">
      <c r="A416" s="14">
        <v>2018</v>
      </c>
      <c r="B416" s="28" t="s">
        <v>532</v>
      </c>
      <c r="C416" s="37">
        <v>43322</v>
      </c>
      <c r="D416" s="4">
        <f t="shared" si="142"/>
        <v>8</v>
      </c>
      <c r="E416" s="5" t="s">
        <v>220</v>
      </c>
      <c r="F416" s="5" t="s">
        <v>533</v>
      </c>
      <c r="G416" s="6" t="s">
        <v>111</v>
      </c>
      <c r="H416" s="7" t="str">
        <f t="shared" si="143"/>
        <v>Alsina</v>
      </c>
      <c r="I416" s="8" t="str">
        <f t="shared" si="144"/>
        <v>530</v>
      </c>
      <c r="J416" s="8" t="str">
        <f t="shared" si="145"/>
        <v>Pergamino</v>
      </c>
      <c r="K416" s="8">
        <f t="shared" si="146"/>
        <v>2477</v>
      </c>
      <c r="L416" s="8" t="str">
        <f t="shared" si="147"/>
        <v>416600</v>
      </c>
      <c r="M416" s="8" t="str">
        <f t="shared" si="148"/>
        <v>https://www.facebook.com/TeatroMunicipalPergamino/</v>
      </c>
      <c r="N416" s="8">
        <f t="shared" si="149"/>
        <v>-33.889952282000003</v>
      </c>
      <c r="O416" s="8">
        <f t="shared" si="150"/>
        <v>-60.570046374999997</v>
      </c>
      <c r="P416" s="5" t="s">
        <v>29</v>
      </c>
    </row>
    <row r="417" spans="1:16" hidden="1" x14ac:dyDescent="0.25">
      <c r="A417" s="14">
        <v>2018</v>
      </c>
      <c r="B417" s="28" t="s">
        <v>532</v>
      </c>
      <c r="C417" s="37">
        <v>43322</v>
      </c>
      <c r="D417" s="4">
        <f t="shared" si="142"/>
        <v>8</v>
      </c>
      <c r="E417" s="30" t="s">
        <v>220</v>
      </c>
      <c r="F417" s="30" t="s">
        <v>534</v>
      </c>
      <c r="G417" s="30" t="s">
        <v>232</v>
      </c>
      <c r="H417" s="7" t="str">
        <f t="shared" si="143"/>
        <v>Italia</v>
      </c>
      <c r="I417" s="8" t="str">
        <f t="shared" si="144"/>
        <v>548</v>
      </c>
      <c r="J417" s="8" t="str">
        <f t="shared" si="145"/>
        <v>Pergamino</v>
      </c>
      <c r="K417" s="8">
        <f t="shared" si="146"/>
        <v>2477</v>
      </c>
      <c r="L417" s="8" t="str">
        <f t="shared" si="147"/>
        <v>426437</v>
      </c>
      <c r="M417" s="8" t="str">
        <f t="shared" si="148"/>
        <v>https://www.facebook.com/fortin.pergamino/</v>
      </c>
      <c r="N417" s="8">
        <f t="shared" si="149"/>
        <v>-33.893313999999997</v>
      </c>
      <c r="O417" s="8">
        <f t="shared" si="150"/>
        <v>-60.576074400000003</v>
      </c>
      <c r="P417" s="5" t="s">
        <v>19</v>
      </c>
    </row>
    <row r="418" spans="1:16" ht="30" hidden="1" x14ac:dyDescent="0.25">
      <c r="A418" s="8">
        <v>2018</v>
      </c>
      <c r="B418" s="28" t="s">
        <v>532</v>
      </c>
      <c r="C418" s="37">
        <v>43322</v>
      </c>
      <c r="D418" s="4">
        <f t="shared" si="142"/>
        <v>8</v>
      </c>
      <c r="E418" s="5" t="s">
        <v>132</v>
      </c>
      <c r="F418" s="6" t="s">
        <v>535</v>
      </c>
      <c r="G418" s="6" t="s">
        <v>33</v>
      </c>
      <c r="H418" s="7" t="str">
        <f t="shared" si="143"/>
        <v>Lorenzo Moreno</v>
      </c>
      <c r="I418" s="8" t="str">
        <f t="shared" si="144"/>
        <v>982</v>
      </c>
      <c r="J418" s="8" t="str">
        <f t="shared" si="145"/>
        <v>Pergamino</v>
      </c>
      <c r="K418" s="8">
        <f t="shared" si="146"/>
        <v>2477</v>
      </c>
      <c r="L418" s="8" t="str">
        <f t="shared" si="147"/>
        <v>412668</v>
      </c>
      <c r="M418" s="8" t="str">
        <f t="shared" si="148"/>
        <v>https://www.facebook.com/florentino.bar/</v>
      </c>
      <c r="N418" s="8">
        <f t="shared" si="149"/>
        <v>-33.900157634000003</v>
      </c>
      <c r="O418" s="8">
        <f t="shared" si="150"/>
        <v>-60.566681676000002</v>
      </c>
      <c r="P418" s="5" t="s">
        <v>19</v>
      </c>
    </row>
    <row r="419" spans="1:16" hidden="1" x14ac:dyDescent="0.25">
      <c r="A419" s="14">
        <v>2018</v>
      </c>
      <c r="B419" s="28" t="s">
        <v>532</v>
      </c>
      <c r="C419" s="37">
        <v>43322</v>
      </c>
      <c r="D419" s="4">
        <f t="shared" si="142"/>
        <v>8</v>
      </c>
      <c r="E419" s="5" t="s">
        <v>140</v>
      </c>
      <c r="F419" s="6" t="s">
        <v>536</v>
      </c>
      <c r="G419" s="6" t="s">
        <v>95</v>
      </c>
      <c r="H419" s="7" t="str">
        <f t="shared" si="143"/>
        <v>General Paz</v>
      </c>
      <c r="I419" s="8">
        <f t="shared" si="144"/>
        <v>621</v>
      </c>
      <c r="J419" s="8" t="str">
        <f t="shared" si="145"/>
        <v>Pergamino</v>
      </c>
      <c r="K419" s="8">
        <f t="shared" si="146"/>
        <v>2477</v>
      </c>
      <c r="L419" s="8">
        <f t="shared" si="147"/>
        <v>590028</v>
      </c>
      <c r="M419" s="8" t="str">
        <f t="shared" si="148"/>
        <v>https://www.facebook.com/barRUINsur/?fref=mentions</v>
      </c>
      <c r="N419" s="8">
        <f t="shared" si="149"/>
        <v>-33.898871</v>
      </c>
      <c r="O419" s="8">
        <f t="shared" si="150"/>
        <v>-60.577704599999997</v>
      </c>
      <c r="P419" s="5" t="s">
        <v>19</v>
      </c>
    </row>
    <row r="420" spans="1:16" hidden="1" x14ac:dyDescent="0.25">
      <c r="A420" s="14">
        <v>2018</v>
      </c>
      <c r="B420" s="28" t="s">
        <v>532</v>
      </c>
      <c r="C420" s="37">
        <v>43323</v>
      </c>
      <c r="D420" s="4">
        <f t="shared" si="142"/>
        <v>8</v>
      </c>
      <c r="E420" s="5" t="s">
        <v>449</v>
      </c>
      <c r="F420" s="6" t="s">
        <v>537</v>
      </c>
      <c r="G420" s="6" t="s">
        <v>80</v>
      </c>
      <c r="H420" s="7" t="str">
        <f t="shared" si="143"/>
        <v>España</v>
      </c>
      <c r="I420" s="8">
        <f t="shared" si="144"/>
        <v>200</v>
      </c>
      <c r="J420" s="8" t="str">
        <f t="shared" si="145"/>
        <v>Pergamino</v>
      </c>
      <c r="K420" s="8">
        <f t="shared" si="146"/>
        <v>0</v>
      </c>
      <c r="L420" s="8">
        <f t="shared" si="147"/>
        <v>0</v>
      </c>
      <c r="M420" s="8">
        <f t="shared" si="148"/>
        <v>0</v>
      </c>
      <c r="N420" s="8">
        <f t="shared" si="149"/>
        <v>-33.898939200000001</v>
      </c>
      <c r="O420" s="8">
        <f t="shared" si="150"/>
        <v>-60.5779876</v>
      </c>
      <c r="P420" s="5" t="s">
        <v>29</v>
      </c>
    </row>
    <row r="421" spans="1:16" hidden="1" x14ac:dyDescent="0.25">
      <c r="A421" s="8">
        <v>2018</v>
      </c>
      <c r="B421" s="28" t="s">
        <v>532</v>
      </c>
      <c r="C421" s="37">
        <v>43323</v>
      </c>
      <c r="D421" s="4">
        <f t="shared" si="142"/>
        <v>8</v>
      </c>
      <c r="E421" s="5" t="s">
        <v>487</v>
      </c>
      <c r="F421" s="6" t="s">
        <v>505</v>
      </c>
      <c r="G421" s="30" t="s">
        <v>337</v>
      </c>
      <c r="H421" s="7" t="str">
        <f t="shared" si="143"/>
        <v xml:space="preserve"> Pueyrredón</v>
      </c>
      <c r="I421" s="8">
        <f t="shared" si="144"/>
        <v>172</v>
      </c>
      <c r="J421" s="8" t="str">
        <f t="shared" si="145"/>
        <v>Pergamino</v>
      </c>
      <c r="K421" s="8">
        <f t="shared" si="146"/>
        <v>0</v>
      </c>
      <c r="L421" s="8">
        <f t="shared" si="147"/>
        <v>0</v>
      </c>
      <c r="M421" s="8" t="str">
        <f t="shared" si="148"/>
        <v xml:space="preserve"> https://www.facebook.com/matarazzo.toys                      </v>
      </c>
      <c r="N421" s="8">
        <f t="shared" si="149"/>
        <v>-33.895486499999997</v>
      </c>
      <c r="O421" s="8">
        <f t="shared" si="150"/>
        <v>-60.570508699999998</v>
      </c>
      <c r="P421" s="5" t="s">
        <v>19</v>
      </c>
    </row>
    <row r="422" spans="1:16" hidden="1" x14ac:dyDescent="0.25">
      <c r="A422" s="14">
        <v>2018</v>
      </c>
      <c r="B422" s="28" t="s">
        <v>532</v>
      </c>
      <c r="C422" s="37">
        <v>43323</v>
      </c>
      <c r="D422" s="4">
        <f t="shared" si="142"/>
        <v>8</v>
      </c>
      <c r="E422" s="5" t="s">
        <v>24</v>
      </c>
      <c r="F422" s="6" t="s">
        <v>506</v>
      </c>
      <c r="G422" s="6" t="s">
        <v>26</v>
      </c>
      <c r="H422" s="7" t="str">
        <f t="shared" si="143"/>
        <v>Alsina</v>
      </c>
      <c r="I422" s="8" t="str">
        <f t="shared" si="144"/>
        <v>205</v>
      </c>
      <c r="J422" s="8" t="str">
        <f t="shared" si="145"/>
        <v>Pergamino</v>
      </c>
      <c r="K422" s="8">
        <f t="shared" si="146"/>
        <v>2477</v>
      </c>
      <c r="L422" s="8" t="str">
        <f t="shared" si="147"/>
        <v>431020</v>
      </c>
      <c r="M422" s="8" t="str">
        <f t="shared" si="148"/>
        <v>https://www.facebook.com/Museo-Apref-Pergamino-1612385522319448/</v>
      </c>
      <c r="N422" s="8">
        <f t="shared" si="149"/>
        <v>-33.890681504</v>
      </c>
      <c r="O422" s="8">
        <f t="shared" si="150"/>
        <v>-60.566680374000001</v>
      </c>
      <c r="P422" s="5" t="s">
        <v>19</v>
      </c>
    </row>
    <row r="423" spans="1:16" hidden="1" x14ac:dyDescent="0.25">
      <c r="A423" s="14">
        <v>2018</v>
      </c>
      <c r="B423" s="28" t="s">
        <v>532</v>
      </c>
      <c r="C423" s="37">
        <v>43323</v>
      </c>
      <c r="D423" s="4">
        <f t="shared" si="142"/>
        <v>8</v>
      </c>
      <c r="E423" s="5" t="s">
        <v>220</v>
      </c>
      <c r="F423" s="30" t="s">
        <v>538</v>
      </c>
      <c r="G423" s="6" t="s">
        <v>189</v>
      </c>
      <c r="H423" s="7" t="str">
        <f t="shared" si="143"/>
        <v>San Martín</v>
      </c>
      <c r="I423" s="8" t="str">
        <f t="shared" si="144"/>
        <v>621</v>
      </c>
      <c r="J423" s="8" t="str">
        <f t="shared" si="145"/>
        <v>Pergamino</v>
      </c>
      <c r="K423" s="8">
        <f t="shared" si="146"/>
        <v>2477</v>
      </c>
      <c r="L423" s="8" t="str">
        <f t="shared" si="147"/>
        <v>412668</v>
      </c>
      <c r="M423" s="8" t="str">
        <f t="shared" si="148"/>
        <v>https://www.facebook.com/BellasArtesPERGA/</v>
      </c>
      <c r="N423" s="8">
        <f t="shared" si="149"/>
        <v>-33.895892801999999</v>
      </c>
      <c r="O423" s="8">
        <f t="shared" si="150"/>
        <v>-60.574036597000003</v>
      </c>
      <c r="P423" s="5" t="s">
        <v>29</v>
      </c>
    </row>
    <row r="424" spans="1:16" hidden="1" x14ac:dyDescent="0.25">
      <c r="A424" s="8">
        <v>2018</v>
      </c>
      <c r="B424" s="28" t="s">
        <v>532</v>
      </c>
      <c r="C424" s="37">
        <v>43323</v>
      </c>
      <c r="D424" s="4">
        <f t="shared" si="142"/>
        <v>8</v>
      </c>
      <c r="E424" s="5" t="s">
        <v>225</v>
      </c>
      <c r="F424" s="6" t="s">
        <v>539</v>
      </c>
      <c r="G424" s="6" t="s">
        <v>78</v>
      </c>
      <c r="H424" s="7" t="str">
        <f t="shared" si="143"/>
        <v>Guido</v>
      </c>
      <c r="I424" s="8" t="str">
        <f t="shared" si="144"/>
        <v>722</v>
      </c>
      <c r="J424" s="8" t="str">
        <f t="shared" si="145"/>
        <v>Pergamino</v>
      </c>
      <c r="K424" s="8">
        <f t="shared" si="146"/>
        <v>2477</v>
      </c>
      <c r="L424" s="8" t="str">
        <f t="shared" si="147"/>
        <v>413333</v>
      </c>
      <c r="M424" s="8" t="str">
        <f t="shared" si="148"/>
        <v>https://www.facebook.com/EspacioGAE/</v>
      </c>
      <c r="N424" s="8">
        <f t="shared" si="149"/>
        <v>-33.886925257999998</v>
      </c>
      <c r="O424" s="8">
        <f t="shared" si="150"/>
        <v>-60.570585336999997</v>
      </c>
      <c r="P424" s="5" t="s">
        <v>19</v>
      </c>
    </row>
    <row r="425" spans="1:16" hidden="1" x14ac:dyDescent="0.25">
      <c r="A425" s="14">
        <v>2018</v>
      </c>
      <c r="B425" s="28" t="s">
        <v>532</v>
      </c>
      <c r="C425" s="37">
        <v>43323</v>
      </c>
      <c r="D425" s="4">
        <f t="shared" si="142"/>
        <v>8</v>
      </c>
      <c r="E425" s="5" t="s">
        <v>225</v>
      </c>
      <c r="F425" s="6" t="s">
        <v>540</v>
      </c>
      <c r="G425" s="6" t="s">
        <v>47</v>
      </c>
      <c r="H425" s="7" t="str">
        <f t="shared" si="143"/>
        <v>Gral Paz</v>
      </c>
      <c r="I425" s="8">
        <f t="shared" si="144"/>
        <v>600</v>
      </c>
      <c r="J425" s="8" t="str">
        <f t="shared" si="145"/>
        <v>Pergamino</v>
      </c>
      <c r="K425" s="8">
        <f t="shared" si="146"/>
        <v>2477</v>
      </c>
      <c r="L425" s="8" t="str">
        <f t="shared" si="147"/>
        <v>411099</v>
      </c>
      <c r="M425" s="8" t="str">
        <f t="shared" si="148"/>
        <v>https://www.facebook.com/fundacioncasadelaculturapergamino/</v>
      </c>
      <c r="N425" s="8">
        <f t="shared" si="149"/>
        <v>-33.899078641999999</v>
      </c>
      <c r="O425" s="8">
        <f t="shared" si="150"/>
        <v>-60.575558661000002</v>
      </c>
      <c r="P425" s="5" t="s">
        <v>19</v>
      </c>
    </row>
    <row r="426" spans="1:16" hidden="1" x14ac:dyDescent="0.25">
      <c r="A426" s="14">
        <v>2018</v>
      </c>
      <c r="B426" s="28" t="s">
        <v>532</v>
      </c>
      <c r="C426" s="37">
        <v>43323</v>
      </c>
      <c r="D426" s="4">
        <f t="shared" si="142"/>
        <v>8</v>
      </c>
      <c r="E426" s="5" t="s">
        <v>225</v>
      </c>
      <c r="F426" s="6" t="s">
        <v>541</v>
      </c>
      <c r="G426" s="6" t="s">
        <v>22</v>
      </c>
      <c r="H426" s="7" t="str">
        <f t="shared" si="143"/>
        <v>Azcuenaga</v>
      </c>
      <c r="I426" s="8" t="str">
        <f t="shared" si="144"/>
        <v>365</v>
      </c>
      <c r="J426" s="8" t="str">
        <f t="shared" si="145"/>
        <v>Pergamino</v>
      </c>
      <c r="K426" s="8">
        <f t="shared" si="146"/>
        <v>2477</v>
      </c>
      <c r="L426" s="8" t="str">
        <f t="shared" si="147"/>
        <v>640064</v>
      </c>
      <c r="M426" s="8" t="str">
        <f t="shared" si="148"/>
        <v>https://www.facebook.com/bowling.pergamino/</v>
      </c>
      <c r="N426" s="8">
        <f t="shared" si="149"/>
        <v>-33.894314657999999</v>
      </c>
      <c r="O426" s="8">
        <f t="shared" si="150"/>
        <v>-60.566910772999996</v>
      </c>
      <c r="P426" s="5" t="s">
        <v>19</v>
      </c>
    </row>
    <row r="427" spans="1:16" hidden="1" x14ac:dyDescent="0.25">
      <c r="A427" s="8">
        <v>2018</v>
      </c>
      <c r="B427" s="28" t="s">
        <v>532</v>
      </c>
      <c r="C427" s="37">
        <v>43323</v>
      </c>
      <c r="D427" s="4">
        <f t="shared" si="142"/>
        <v>8</v>
      </c>
      <c r="E427" s="30" t="s">
        <v>525</v>
      </c>
      <c r="F427" s="30" t="s">
        <v>542</v>
      </c>
      <c r="G427" s="6" t="s">
        <v>49</v>
      </c>
      <c r="H427" s="7" t="str">
        <f t="shared" si="143"/>
        <v>Pinto</v>
      </c>
      <c r="I427" s="8" t="str">
        <f t="shared" si="144"/>
        <v>918</v>
      </c>
      <c r="J427" s="8" t="str">
        <f t="shared" si="145"/>
        <v>Pergamino</v>
      </c>
      <c r="K427" s="8">
        <f t="shared" si="146"/>
        <v>2477</v>
      </c>
      <c r="L427" s="8" t="str">
        <f t="shared" si="147"/>
        <v>357537</v>
      </c>
      <c r="M427" s="8" t="str">
        <f t="shared" si="148"/>
        <v>https://www.facebook.com/habemustheatrum/</v>
      </c>
      <c r="N427" s="8">
        <f t="shared" si="149"/>
        <v>-33.890657251</v>
      </c>
      <c r="O427" s="8">
        <f t="shared" si="150"/>
        <v>-60.575283298999999</v>
      </c>
      <c r="P427" s="5" t="s">
        <v>19</v>
      </c>
    </row>
    <row r="428" spans="1:16" ht="30" hidden="1" x14ac:dyDescent="0.25">
      <c r="A428" s="14">
        <v>2018</v>
      </c>
      <c r="B428" s="28" t="s">
        <v>532</v>
      </c>
      <c r="C428" s="37">
        <v>43323</v>
      </c>
      <c r="D428" s="4">
        <f t="shared" si="142"/>
        <v>8</v>
      </c>
      <c r="E428" s="30" t="s">
        <v>132</v>
      </c>
      <c r="F428" s="30" t="s">
        <v>543</v>
      </c>
      <c r="G428" s="6" t="s">
        <v>33</v>
      </c>
      <c r="H428" s="7" t="str">
        <f t="shared" si="143"/>
        <v>Lorenzo Moreno</v>
      </c>
      <c r="I428" s="8" t="str">
        <f t="shared" si="144"/>
        <v>982</v>
      </c>
      <c r="J428" s="8" t="str">
        <f t="shared" si="145"/>
        <v>Pergamino</v>
      </c>
      <c r="K428" s="8">
        <f t="shared" si="146"/>
        <v>2477</v>
      </c>
      <c r="L428" s="8" t="str">
        <f t="shared" si="147"/>
        <v>412668</v>
      </c>
      <c r="M428" s="8" t="str">
        <f t="shared" si="148"/>
        <v>https://www.facebook.com/florentino.bar/</v>
      </c>
      <c r="N428" s="8">
        <f t="shared" si="149"/>
        <v>-33.900157634000003</v>
      </c>
      <c r="O428" s="8">
        <f t="shared" si="150"/>
        <v>-60.566681676000002</v>
      </c>
      <c r="P428" s="5" t="s">
        <v>19</v>
      </c>
    </row>
    <row r="429" spans="1:16" ht="20.25" hidden="1" customHeight="1" x14ac:dyDescent="0.25">
      <c r="A429" s="14">
        <v>2018</v>
      </c>
      <c r="B429" s="28" t="s">
        <v>532</v>
      </c>
      <c r="C429" s="37">
        <v>43323</v>
      </c>
      <c r="D429" s="4">
        <f t="shared" si="142"/>
        <v>8</v>
      </c>
      <c r="E429" s="5">
        <v>22.3</v>
      </c>
      <c r="F429" s="6" t="s">
        <v>544</v>
      </c>
      <c r="G429" s="6" t="s">
        <v>37</v>
      </c>
      <c r="H429" s="7" t="str">
        <f t="shared" si="143"/>
        <v>Pinto</v>
      </c>
      <c r="I429" s="8">
        <f t="shared" si="144"/>
        <v>719</v>
      </c>
      <c r="J429" s="8" t="str">
        <f t="shared" si="145"/>
        <v>Pergamino</v>
      </c>
      <c r="K429" s="8">
        <f t="shared" si="146"/>
        <v>2477</v>
      </c>
      <c r="L429" s="8">
        <f t="shared" si="147"/>
        <v>502252</v>
      </c>
      <c r="M429" s="8" t="str">
        <f t="shared" si="148"/>
        <v>https://www.facebook.com/pintopinta719/</v>
      </c>
      <c r="N429" s="8">
        <f t="shared" si="149"/>
        <v>-33.891354</v>
      </c>
      <c r="O429" s="8">
        <f t="shared" si="150"/>
        <v>-60.575522100000001</v>
      </c>
      <c r="P429" s="5" t="s">
        <v>19</v>
      </c>
    </row>
    <row r="430" spans="1:16" hidden="1" x14ac:dyDescent="0.25">
      <c r="A430" s="8">
        <v>2018</v>
      </c>
      <c r="B430" s="28" t="s">
        <v>532</v>
      </c>
      <c r="C430" s="37">
        <v>43323</v>
      </c>
      <c r="D430" s="4">
        <f t="shared" si="142"/>
        <v>8</v>
      </c>
      <c r="E430" s="5" t="s">
        <v>140</v>
      </c>
      <c r="F430" s="6" t="s">
        <v>545</v>
      </c>
      <c r="G430" s="6" t="s">
        <v>546</v>
      </c>
      <c r="H430" s="7" t="str">
        <f t="shared" si="143"/>
        <v>Pico</v>
      </c>
      <c r="I430" s="8">
        <f t="shared" si="144"/>
        <v>583</v>
      </c>
      <c r="J430" s="8" t="str">
        <f t="shared" si="145"/>
        <v>Pergamino</v>
      </c>
      <c r="K430" s="8">
        <f t="shared" si="146"/>
        <v>2477</v>
      </c>
      <c r="L430" s="8">
        <f t="shared" si="147"/>
        <v>436443</v>
      </c>
      <c r="M430" s="8" t="str">
        <f t="shared" si="148"/>
        <v>https://www.facebook.com/San-Telmo-Pergamino-1845633009091765/</v>
      </c>
      <c r="N430" s="8">
        <f t="shared" si="149"/>
        <v>-33.882820000000002</v>
      </c>
      <c r="O430" s="8">
        <f t="shared" si="150"/>
        <v>-60.57432</v>
      </c>
      <c r="P430" s="5" t="s">
        <v>19</v>
      </c>
    </row>
    <row r="431" spans="1:16" hidden="1" x14ac:dyDescent="0.25">
      <c r="A431" s="14">
        <v>2018</v>
      </c>
      <c r="B431" s="28" t="s">
        <v>532</v>
      </c>
      <c r="C431" s="37">
        <v>43324</v>
      </c>
      <c r="D431" s="4">
        <f t="shared" si="142"/>
        <v>8</v>
      </c>
      <c r="E431" s="5" t="s">
        <v>135</v>
      </c>
      <c r="F431" s="30" t="s">
        <v>547</v>
      </c>
      <c r="G431" s="6" t="s">
        <v>189</v>
      </c>
      <c r="H431" s="7" t="str">
        <f t="shared" si="143"/>
        <v>San Martín</v>
      </c>
      <c r="I431" s="8" t="str">
        <f t="shared" si="144"/>
        <v>621</v>
      </c>
      <c r="J431" s="8" t="str">
        <f t="shared" si="145"/>
        <v>Pergamino</v>
      </c>
      <c r="K431" s="8">
        <f t="shared" si="146"/>
        <v>2477</v>
      </c>
      <c r="L431" s="8" t="str">
        <f t="shared" si="147"/>
        <v>412668</v>
      </c>
      <c r="M431" s="8" t="str">
        <f t="shared" si="148"/>
        <v>https://www.facebook.com/BellasArtesPERGA/</v>
      </c>
      <c r="N431" s="8">
        <f t="shared" si="149"/>
        <v>-33.895892801999999</v>
      </c>
      <c r="O431" s="8">
        <f t="shared" si="150"/>
        <v>-60.574036597000003</v>
      </c>
      <c r="P431" s="5" t="s">
        <v>29</v>
      </c>
    </row>
    <row r="432" spans="1:16" hidden="1" x14ac:dyDescent="0.25">
      <c r="A432" s="14">
        <v>2018</v>
      </c>
      <c r="B432" s="28" t="s">
        <v>532</v>
      </c>
      <c r="C432" s="37">
        <v>43324</v>
      </c>
      <c r="D432" s="4">
        <f t="shared" si="142"/>
        <v>8</v>
      </c>
      <c r="E432" s="5" t="s">
        <v>218</v>
      </c>
      <c r="F432" s="30" t="s">
        <v>542</v>
      </c>
      <c r="G432" s="6" t="s">
        <v>49</v>
      </c>
      <c r="H432" s="7" t="str">
        <f t="shared" si="143"/>
        <v>Pinto</v>
      </c>
      <c r="I432" s="8" t="str">
        <f t="shared" si="144"/>
        <v>918</v>
      </c>
      <c r="J432" s="8" t="str">
        <f t="shared" si="145"/>
        <v>Pergamino</v>
      </c>
      <c r="K432" s="8">
        <f t="shared" si="146"/>
        <v>2477</v>
      </c>
      <c r="L432" s="8" t="str">
        <f t="shared" si="147"/>
        <v>357537</v>
      </c>
      <c r="M432" s="8" t="str">
        <f t="shared" si="148"/>
        <v>https://www.facebook.com/habemustheatrum/</v>
      </c>
      <c r="N432" s="8">
        <f t="shared" si="149"/>
        <v>-33.890657251</v>
      </c>
      <c r="O432" s="8">
        <f t="shared" si="150"/>
        <v>-60.575283298999999</v>
      </c>
      <c r="P432" s="5" t="s">
        <v>19</v>
      </c>
    </row>
    <row r="433" spans="1:16" hidden="1" x14ac:dyDescent="0.25">
      <c r="A433" s="8">
        <v>2018</v>
      </c>
      <c r="B433" s="28" t="s">
        <v>532</v>
      </c>
      <c r="C433" s="37">
        <v>43324</v>
      </c>
      <c r="D433" s="4">
        <f t="shared" si="142"/>
        <v>8</v>
      </c>
      <c r="E433" s="5" t="s">
        <v>137</v>
      </c>
      <c r="F433" s="6" t="s">
        <v>539</v>
      </c>
      <c r="G433" s="6" t="s">
        <v>78</v>
      </c>
      <c r="H433" s="7" t="str">
        <f t="shared" si="143"/>
        <v>Guido</v>
      </c>
      <c r="I433" s="8" t="str">
        <f t="shared" si="144"/>
        <v>722</v>
      </c>
      <c r="J433" s="8" t="str">
        <f t="shared" si="145"/>
        <v>Pergamino</v>
      </c>
      <c r="K433" s="8">
        <f t="shared" si="146"/>
        <v>2477</v>
      </c>
      <c r="L433" s="8" t="str">
        <f t="shared" si="147"/>
        <v>413333</v>
      </c>
      <c r="M433" s="8" t="str">
        <f t="shared" si="148"/>
        <v>https://www.facebook.com/EspacioGAE/</v>
      </c>
      <c r="N433" s="8">
        <f t="shared" si="149"/>
        <v>-33.886925257999998</v>
      </c>
      <c r="O433" s="8">
        <f t="shared" si="150"/>
        <v>-60.570585336999997</v>
      </c>
      <c r="P433" s="5" t="s">
        <v>19</v>
      </c>
    </row>
    <row r="434" spans="1:16" ht="30" hidden="1" x14ac:dyDescent="0.25">
      <c r="A434" s="14">
        <v>2018</v>
      </c>
      <c r="B434" s="28" t="s">
        <v>532</v>
      </c>
      <c r="C434" s="37">
        <v>43324</v>
      </c>
      <c r="D434" s="4">
        <f t="shared" si="142"/>
        <v>8</v>
      </c>
      <c r="E434" s="5" t="s">
        <v>137</v>
      </c>
      <c r="F434" s="6" t="s">
        <v>548</v>
      </c>
      <c r="G434" s="6" t="s">
        <v>47</v>
      </c>
      <c r="H434" s="7" t="str">
        <f t="shared" si="143"/>
        <v>Gral Paz</v>
      </c>
      <c r="I434" s="8">
        <f t="shared" si="144"/>
        <v>600</v>
      </c>
      <c r="J434" s="8" t="str">
        <f t="shared" si="145"/>
        <v>Pergamino</v>
      </c>
      <c r="K434" s="8">
        <f t="shared" si="146"/>
        <v>2477</v>
      </c>
      <c r="L434" s="8" t="str">
        <f t="shared" si="147"/>
        <v>411099</v>
      </c>
      <c r="M434" s="8" t="str">
        <f t="shared" si="148"/>
        <v>https://www.facebook.com/fundacioncasadelaculturapergamino/</v>
      </c>
      <c r="N434" s="8">
        <f t="shared" si="149"/>
        <v>-33.899078641999999</v>
      </c>
      <c r="O434" s="8">
        <f t="shared" si="150"/>
        <v>-60.575558661000002</v>
      </c>
      <c r="P434" s="5" t="s">
        <v>19</v>
      </c>
    </row>
    <row r="435" spans="1:16" hidden="1" x14ac:dyDescent="0.25">
      <c r="A435" s="14">
        <v>2018</v>
      </c>
      <c r="B435" s="28" t="s">
        <v>532</v>
      </c>
      <c r="C435" s="39">
        <v>43324</v>
      </c>
      <c r="D435" s="4">
        <f t="shared" si="142"/>
        <v>8</v>
      </c>
      <c r="E435" s="6" t="s">
        <v>220</v>
      </c>
      <c r="F435" s="30" t="s">
        <v>549</v>
      </c>
      <c r="G435" s="6" t="s">
        <v>111</v>
      </c>
      <c r="H435" s="7" t="str">
        <f t="shared" si="143"/>
        <v>Alsina</v>
      </c>
      <c r="I435" s="8" t="str">
        <f t="shared" si="144"/>
        <v>530</v>
      </c>
      <c r="J435" s="8" t="str">
        <f t="shared" si="145"/>
        <v>Pergamino</v>
      </c>
      <c r="K435" s="8">
        <f t="shared" si="146"/>
        <v>2477</v>
      </c>
      <c r="L435" s="8" t="str">
        <f t="shared" si="147"/>
        <v>416600</v>
      </c>
      <c r="M435" s="8" t="str">
        <f t="shared" si="148"/>
        <v>https://www.facebook.com/TeatroMunicipalPergamino/</v>
      </c>
      <c r="N435" s="8">
        <f t="shared" si="149"/>
        <v>-33.889952282000003</v>
      </c>
      <c r="O435" s="8">
        <f t="shared" si="150"/>
        <v>-60.570046374999997</v>
      </c>
      <c r="P435" s="5" t="s">
        <v>29</v>
      </c>
    </row>
    <row r="436" spans="1:16" ht="30" hidden="1" x14ac:dyDescent="0.25">
      <c r="A436" s="14">
        <v>2018</v>
      </c>
      <c r="B436" s="32" t="s">
        <v>550</v>
      </c>
      <c r="C436" s="33">
        <v>43329</v>
      </c>
      <c r="D436" s="4">
        <f t="shared" si="142"/>
        <v>8</v>
      </c>
      <c r="E436" s="32">
        <v>19</v>
      </c>
      <c r="F436" s="32" t="s">
        <v>551</v>
      </c>
      <c r="G436" s="7" t="s">
        <v>552</v>
      </c>
      <c r="H436" s="7" t="str">
        <f t="shared" si="143"/>
        <v>San Martín</v>
      </c>
      <c r="I436" s="8" t="str">
        <f t="shared" si="144"/>
        <v>621</v>
      </c>
      <c r="J436" s="8" t="str">
        <f t="shared" si="145"/>
        <v>Pergamino</v>
      </c>
      <c r="K436" s="8">
        <f t="shared" si="146"/>
        <v>2477</v>
      </c>
      <c r="L436" s="8" t="str">
        <f t="shared" si="147"/>
        <v>412668</v>
      </c>
      <c r="M436" s="8" t="str">
        <f t="shared" si="148"/>
        <v>https://www.facebook.com/BellasArtesPERGA/</v>
      </c>
      <c r="N436" s="8">
        <f t="shared" si="149"/>
        <v>-33.895892801999999</v>
      </c>
      <c r="O436" s="8">
        <f t="shared" si="150"/>
        <v>-60.574036597000003</v>
      </c>
      <c r="P436" s="5" t="s">
        <v>23</v>
      </c>
    </row>
    <row r="437" spans="1:16" ht="30" hidden="1" x14ac:dyDescent="0.25">
      <c r="A437" s="8">
        <v>2018</v>
      </c>
      <c r="B437" s="32" t="s">
        <v>550</v>
      </c>
      <c r="C437" s="33">
        <v>43329</v>
      </c>
      <c r="D437" s="4">
        <f t="shared" si="142"/>
        <v>8</v>
      </c>
      <c r="E437" s="32">
        <v>19.3</v>
      </c>
      <c r="F437" s="7" t="s">
        <v>553</v>
      </c>
      <c r="G437" s="7" t="s">
        <v>189</v>
      </c>
      <c r="H437" s="7" t="str">
        <f t="shared" si="143"/>
        <v>San Martín</v>
      </c>
      <c r="I437" s="8" t="str">
        <f t="shared" si="144"/>
        <v>621</v>
      </c>
      <c r="J437" s="8" t="str">
        <f t="shared" si="145"/>
        <v>Pergamino</v>
      </c>
      <c r="K437" s="8">
        <f t="shared" si="146"/>
        <v>2477</v>
      </c>
      <c r="L437" s="8" t="str">
        <f t="shared" si="147"/>
        <v>412668</v>
      </c>
      <c r="M437" s="8" t="str">
        <f t="shared" si="148"/>
        <v>https://www.facebook.com/BellasArtesPERGA/</v>
      </c>
      <c r="N437" s="8">
        <f t="shared" si="149"/>
        <v>-33.895892801999999</v>
      </c>
      <c r="O437" s="8">
        <f t="shared" si="150"/>
        <v>-60.574036597000003</v>
      </c>
      <c r="P437" s="5" t="s">
        <v>23</v>
      </c>
    </row>
    <row r="438" spans="1:16" hidden="1" x14ac:dyDescent="0.25">
      <c r="A438" s="14">
        <v>2018</v>
      </c>
      <c r="B438" s="32" t="s">
        <v>550</v>
      </c>
      <c r="C438" s="33">
        <v>43329</v>
      </c>
      <c r="D438" s="4">
        <f t="shared" si="142"/>
        <v>8</v>
      </c>
      <c r="E438" s="32">
        <v>20</v>
      </c>
      <c r="F438" s="32" t="s">
        <v>554</v>
      </c>
      <c r="G438" s="27" t="s">
        <v>430</v>
      </c>
      <c r="H438" s="7" t="str">
        <f t="shared" si="143"/>
        <v>Florida</v>
      </c>
      <c r="I438" s="8">
        <f t="shared" si="144"/>
        <v>629</v>
      </c>
      <c r="J438" s="8" t="str">
        <f t="shared" si="145"/>
        <v>Pergamino</v>
      </c>
      <c r="K438" s="8">
        <f t="shared" si="146"/>
        <v>0</v>
      </c>
      <c r="L438" s="8">
        <f t="shared" si="147"/>
        <v>0</v>
      </c>
      <c r="M438" s="8">
        <f t="shared" si="148"/>
        <v>0</v>
      </c>
      <c r="N438" s="8">
        <f t="shared" si="149"/>
        <v>-33.897260000000003</v>
      </c>
      <c r="O438" s="8">
        <f t="shared" si="150"/>
        <v>-60.574748499999998</v>
      </c>
      <c r="P438" s="5" t="s">
        <v>19</v>
      </c>
    </row>
    <row r="439" spans="1:16" ht="30" hidden="1" x14ac:dyDescent="0.25">
      <c r="A439" s="14">
        <v>2018</v>
      </c>
      <c r="B439" s="32" t="s">
        <v>550</v>
      </c>
      <c r="C439" s="33">
        <v>43329</v>
      </c>
      <c r="D439" s="4">
        <f t="shared" si="142"/>
        <v>8</v>
      </c>
      <c r="E439" s="32">
        <v>22</v>
      </c>
      <c r="F439" s="7" t="s">
        <v>555</v>
      </c>
      <c r="G439" s="7" t="s">
        <v>33</v>
      </c>
      <c r="H439" s="7" t="str">
        <f t="shared" si="143"/>
        <v>Lorenzo Moreno</v>
      </c>
      <c r="I439" s="8" t="str">
        <f t="shared" si="144"/>
        <v>982</v>
      </c>
      <c r="J439" s="8" t="str">
        <f t="shared" si="145"/>
        <v>Pergamino</v>
      </c>
      <c r="K439" s="8">
        <f t="shared" si="146"/>
        <v>2477</v>
      </c>
      <c r="L439" s="8" t="str">
        <f t="shared" si="147"/>
        <v>412668</v>
      </c>
      <c r="M439" s="8" t="str">
        <f t="shared" si="148"/>
        <v>https://www.facebook.com/florentino.bar/</v>
      </c>
      <c r="N439" s="8">
        <f t="shared" si="149"/>
        <v>-33.900157634000003</v>
      </c>
      <c r="O439" s="8">
        <f t="shared" si="150"/>
        <v>-60.566681676000002</v>
      </c>
      <c r="P439" s="5" t="s">
        <v>19</v>
      </c>
    </row>
    <row r="440" spans="1:16" hidden="1" x14ac:dyDescent="0.25">
      <c r="A440" s="14">
        <v>2018</v>
      </c>
      <c r="B440" s="32" t="s">
        <v>550</v>
      </c>
      <c r="C440" s="33">
        <v>43329</v>
      </c>
      <c r="D440" s="4">
        <f t="shared" si="142"/>
        <v>8</v>
      </c>
      <c r="E440" s="32">
        <v>23</v>
      </c>
      <c r="F440" s="7" t="s">
        <v>556</v>
      </c>
      <c r="G440" s="7" t="s">
        <v>95</v>
      </c>
      <c r="H440" s="7" t="str">
        <f t="shared" si="143"/>
        <v>General Paz</v>
      </c>
      <c r="I440" s="8">
        <f t="shared" si="144"/>
        <v>621</v>
      </c>
      <c r="J440" s="8" t="str">
        <f t="shared" si="145"/>
        <v>Pergamino</v>
      </c>
      <c r="K440" s="8">
        <f t="shared" si="146"/>
        <v>2477</v>
      </c>
      <c r="L440" s="8">
        <f t="shared" si="147"/>
        <v>590028</v>
      </c>
      <c r="M440" s="8" t="str">
        <f t="shared" si="148"/>
        <v>https://www.facebook.com/barRUINsur/?fref=mentions</v>
      </c>
      <c r="N440" s="8">
        <f t="shared" si="149"/>
        <v>-33.898871</v>
      </c>
      <c r="O440" s="8">
        <f t="shared" si="150"/>
        <v>-60.577704599999997</v>
      </c>
      <c r="P440" s="5" t="s">
        <v>19</v>
      </c>
    </row>
    <row r="441" spans="1:16" hidden="1" x14ac:dyDescent="0.25">
      <c r="A441" s="8">
        <v>2018</v>
      </c>
      <c r="B441" s="32" t="s">
        <v>550</v>
      </c>
      <c r="C441" s="33">
        <v>43329</v>
      </c>
      <c r="D441" s="4">
        <f t="shared" si="142"/>
        <v>8</v>
      </c>
      <c r="E441" s="32">
        <v>23.3</v>
      </c>
      <c r="F441" s="7" t="s">
        <v>557</v>
      </c>
      <c r="G441" s="7" t="s">
        <v>44</v>
      </c>
      <c r="H441" s="7" t="str">
        <f t="shared" si="143"/>
        <v>Alvear</v>
      </c>
      <c r="I441" s="8" t="str">
        <f t="shared" si="144"/>
        <v>1545</v>
      </c>
      <c r="J441" s="8" t="str">
        <f t="shared" si="145"/>
        <v>Pergamino</v>
      </c>
      <c r="K441" s="8">
        <f t="shared" si="146"/>
        <v>2477</v>
      </c>
      <c r="L441" s="8" t="str">
        <f t="shared" si="147"/>
        <v>331571</v>
      </c>
      <c r="M441" s="8" t="str">
        <f t="shared" si="148"/>
        <v>https://www.facebook.com/DonPedroConEspinas/</v>
      </c>
      <c r="N441" s="8">
        <f t="shared" si="149"/>
        <v>-33.903815299999998</v>
      </c>
      <c r="O441" s="8">
        <f t="shared" si="150"/>
        <v>-60.5767138</v>
      </c>
      <c r="P441" s="5" t="s">
        <v>19</v>
      </c>
    </row>
    <row r="442" spans="1:16" hidden="1" x14ac:dyDescent="0.25">
      <c r="A442" s="14">
        <v>2018</v>
      </c>
      <c r="B442" s="32" t="s">
        <v>550</v>
      </c>
      <c r="C442" s="33">
        <v>43330</v>
      </c>
      <c r="D442" s="4">
        <f t="shared" si="142"/>
        <v>8</v>
      </c>
      <c r="E442" s="32" t="s">
        <v>487</v>
      </c>
      <c r="F442" s="7" t="s">
        <v>505</v>
      </c>
      <c r="G442" s="7" t="s">
        <v>337</v>
      </c>
      <c r="H442" s="7" t="str">
        <f t="shared" si="143"/>
        <v xml:space="preserve"> Pueyrredón</v>
      </c>
      <c r="I442" s="8">
        <f t="shared" si="144"/>
        <v>172</v>
      </c>
      <c r="J442" s="8" t="str">
        <f t="shared" si="145"/>
        <v>Pergamino</v>
      </c>
      <c r="K442" s="8">
        <f t="shared" si="146"/>
        <v>0</v>
      </c>
      <c r="L442" s="8">
        <f t="shared" si="147"/>
        <v>0</v>
      </c>
      <c r="M442" s="8" t="str">
        <f t="shared" si="148"/>
        <v xml:space="preserve"> https://www.facebook.com/matarazzo.toys                      </v>
      </c>
      <c r="N442" s="8">
        <f t="shared" si="149"/>
        <v>-33.895486499999997</v>
      </c>
      <c r="O442" s="8">
        <f t="shared" si="150"/>
        <v>-60.570508699999998</v>
      </c>
      <c r="P442" s="5" t="s">
        <v>19</v>
      </c>
    </row>
    <row r="443" spans="1:16" hidden="1" x14ac:dyDescent="0.25">
      <c r="A443" s="14">
        <v>2018</v>
      </c>
      <c r="B443" s="32" t="s">
        <v>550</v>
      </c>
      <c r="C443" s="33">
        <v>43330</v>
      </c>
      <c r="D443" s="4">
        <f t="shared" si="142"/>
        <v>8</v>
      </c>
      <c r="E443" s="32" t="s">
        <v>24</v>
      </c>
      <c r="F443" s="7" t="s">
        <v>506</v>
      </c>
      <c r="G443" s="7" t="s">
        <v>26</v>
      </c>
      <c r="H443" s="7" t="str">
        <f t="shared" si="143"/>
        <v>Alsina</v>
      </c>
      <c r="I443" s="8" t="str">
        <f t="shared" si="144"/>
        <v>205</v>
      </c>
      <c r="J443" s="8" t="str">
        <f t="shared" si="145"/>
        <v>Pergamino</v>
      </c>
      <c r="K443" s="8">
        <f t="shared" si="146"/>
        <v>2477</v>
      </c>
      <c r="L443" s="8" t="str">
        <f t="shared" si="147"/>
        <v>431020</v>
      </c>
      <c r="M443" s="8" t="str">
        <f t="shared" si="148"/>
        <v>https://www.facebook.com/Museo-Apref-Pergamino-1612385522319448/</v>
      </c>
      <c r="N443" s="8">
        <f t="shared" si="149"/>
        <v>-33.890681504</v>
      </c>
      <c r="O443" s="8">
        <f t="shared" si="150"/>
        <v>-60.566680374000001</v>
      </c>
      <c r="P443" s="5" t="s">
        <v>19</v>
      </c>
    </row>
    <row r="444" spans="1:16" hidden="1" x14ac:dyDescent="0.25">
      <c r="A444" s="14">
        <v>2018</v>
      </c>
      <c r="B444" s="32" t="s">
        <v>550</v>
      </c>
      <c r="C444" s="33">
        <v>43330</v>
      </c>
      <c r="D444" s="4">
        <f t="shared" si="142"/>
        <v>8</v>
      </c>
      <c r="E444" s="32">
        <v>18</v>
      </c>
      <c r="F444" s="7" t="s">
        <v>558</v>
      </c>
      <c r="G444" s="6" t="s">
        <v>415</v>
      </c>
      <c r="H444" s="7" t="str">
        <f t="shared" si="143"/>
        <v>Sarratea</v>
      </c>
      <c r="I444" s="8" t="str">
        <f t="shared" si="144"/>
        <v>221</v>
      </c>
      <c r="J444" s="8" t="str">
        <f t="shared" si="145"/>
        <v>Pergamino</v>
      </c>
      <c r="K444" s="8">
        <f t="shared" si="146"/>
        <v>2477</v>
      </c>
      <c r="L444" s="8" t="str">
        <f t="shared" si="147"/>
        <v>444995</v>
      </c>
      <c r="M444" s="8" t="str">
        <f t="shared" si="148"/>
        <v>https://www.facebook.com/Registrartefoto/</v>
      </c>
      <c r="N444" s="8">
        <f t="shared" si="149"/>
        <v>-33.886824300000001</v>
      </c>
      <c r="O444" s="8">
        <f t="shared" si="150"/>
        <v>-60.572308800000002</v>
      </c>
      <c r="P444" s="5" t="s">
        <v>19</v>
      </c>
    </row>
    <row r="445" spans="1:16" hidden="1" x14ac:dyDescent="0.25">
      <c r="A445" s="8">
        <v>2018</v>
      </c>
      <c r="B445" s="32" t="s">
        <v>550</v>
      </c>
      <c r="C445" s="33">
        <v>43330</v>
      </c>
      <c r="D445" s="4">
        <f t="shared" si="142"/>
        <v>8</v>
      </c>
      <c r="E445" s="32">
        <v>20</v>
      </c>
      <c r="F445" s="7" t="s">
        <v>559</v>
      </c>
      <c r="G445" s="7" t="s">
        <v>111</v>
      </c>
      <c r="H445" s="7" t="str">
        <f t="shared" si="143"/>
        <v>Alsina</v>
      </c>
      <c r="I445" s="8" t="str">
        <f t="shared" si="144"/>
        <v>530</v>
      </c>
      <c r="J445" s="8" t="str">
        <f t="shared" si="145"/>
        <v>Pergamino</v>
      </c>
      <c r="K445" s="8">
        <f t="shared" si="146"/>
        <v>2477</v>
      </c>
      <c r="L445" s="8" t="str">
        <f t="shared" si="147"/>
        <v>416600</v>
      </c>
      <c r="M445" s="8" t="str">
        <f t="shared" si="148"/>
        <v>https://www.facebook.com/TeatroMunicipalPergamino/</v>
      </c>
      <c r="N445" s="8">
        <f t="shared" si="149"/>
        <v>-33.889952282000003</v>
      </c>
      <c r="O445" s="8">
        <f t="shared" si="150"/>
        <v>-60.570046374999997</v>
      </c>
      <c r="P445" s="5" t="s">
        <v>19</v>
      </c>
    </row>
    <row r="446" spans="1:16" hidden="1" x14ac:dyDescent="0.25">
      <c r="A446" s="14">
        <v>2018</v>
      </c>
      <c r="B446" s="32" t="s">
        <v>550</v>
      </c>
      <c r="C446" s="33">
        <v>43330</v>
      </c>
      <c r="D446" s="4">
        <f t="shared" si="142"/>
        <v>8</v>
      </c>
      <c r="E446" s="32">
        <v>21</v>
      </c>
      <c r="F446" s="7" t="s">
        <v>539</v>
      </c>
      <c r="G446" s="7" t="s">
        <v>78</v>
      </c>
      <c r="H446" s="7" t="str">
        <f t="shared" si="143"/>
        <v>Guido</v>
      </c>
      <c r="I446" s="8" t="str">
        <f t="shared" si="144"/>
        <v>722</v>
      </c>
      <c r="J446" s="8" t="str">
        <f t="shared" si="145"/>
        <v>Pergamino</v>
      </c>
      <c r="K446" s="8">
        <f t="shared" si="146"/>
        <v>2477</v>
      </c>
      <c r="L446" s="8" t="str">
        <f t="shared" si="147"/>
        <v>413333</v>
      </c>
      <c r="M446" s="8" t="str">
        <f t="shared" si="148"/>
        <v>https://www.facebook.com/EspacioGAE/</v>
      </c>
      <c r="N446" s="8">
        <f t="shared" si="149"/>
        <v>-33.886925257999998</v>
      </c>
      <c r="O446" s="8">
        <f t="shared" si="150"/>
        <v>-60.570585336999997</v>
      </c>
      <c r="P446" s="5" t="s">
        <v>19</v>
      </c>
    </row>
    <row r="447" spans="1:16" hidden="1" x14ac:dyDescent="0.25">
      <c r="A447" s="14">
        <v>2018</v>
      </c>
      <c r="B447" s="32" t="s">
        <v>550</v>
      </c>
      <c r="C447" s="33">
        <v>43330</v>
      </c>
      <c r="D447" s="4">
        <f t="shared" si="142"/>
        <v>8</v>
      </c>
      <c r="E447" s="32">
        <v>21</v>
      </c>
      <c r="F447" s="7" t="s">
        <v>560</v>
      </c>
      <c r="G447" s="7" t="s">
        <v>47</v>
      </c>
      <c r="H447" s="7" t="str">
        <f t="shared" si="143"/>
        <v>Gral Paz</v>
      </c>
      <c r="I447" s="8">
        <f t="shared" si="144"/>
        <v>600</v>
      </c>
      <c r="J447" s="8" t="str">
        <f t="shared" si="145"/>
        <v>Pergamino</v>
      </c>
      <c r="K447" s="8">
        <f t="shared" si="146"/>
        <v>2477</v>
      </c>
      <c r="L447" s="8" t="str">
        <f t="shared" si="147"/>
        <v>411099</v>
      </c>
      <c r="M447" s="8" t="str">
        <f t="shared" si="148"/>
        <v>https://www.facebook.com/fundacioncasadelaculturapergamino/</v>
      </c>
      <c r="N447" s="8">
        <f t="shared" si="149"/>
        <v>-33.899078641999999</v>
      </c>
      <c r="O447" s="8">
        <f t="shared" si="150"/>
        <v>-60.575558661000002</v>
      </c>
      <c r="P447" s="5" t="s">
        <v>19</v>
      </c>
    </row>
    <row r="448" spans="1:16" ht="30" hidden="1" x14ac:dyDescent="0.25">
      <c r="A448" s="14">
        <v>2018</v>
      </c>
      <c r="B448" s="32" t="s">
        <v>550</v>
      </c>
      <c r="C448" s="33">
        <v>43330</v>
      </c>
      <c r="D448" s="4">
        <f t="shared" si="142"/>
        <v>8</v>
      </c>
      <c r="E448" s="32">
        <v>22</v>
      </c>
      <c r="F448" s="7" t="s">
        <v>561</v>
      </c>
      <c r="G448" s="7" t="s">
        <v>33</v>
      </c>
      <c r="H448" s="7" t="str">
        <f t="shared" si="143"/>
        <v>Lorenzo Moreno</v>
      </c>
      <c r="I448" s="8" t="str">
        <f t="shared" si="144"/>
        <v>982</v>
      </c>
      <c r="J448" s="8" t="str">
        <f t="shared" si="145"/>
        <v>Pergamino</v>
      </c>
      <c r="K448" s="8">
        <f t="shared" si="146"/>
        <v>2477</v>
      </c>
      <c r="L448" s="8" t="str">
        <f t="shared" si="147"/>
        <v>412668</v>
      </c>
      <c r="M448" s="8" t="str">
        <f t="shared" si="148"/>
        <v>https://www.facebook.com/florentino.bar/</v>
      </c>
      <c r="N448" s="8">
        <f t="shared" si="149"/>
        <v>-33.900157634000003</v>
      </c>
      <c r="O448" s="8">
        <f t="shared" si="150"/>
        <v>-60.566681676000002</v>
      </c>
      <c r="P448" s="5" t="s">
        <v>19</v>
      </c>
    </row>
    <row r="449" spans="1:16" hidden="1" x14ac:dyDescent="0.25">
      <c r="A449" s="8">
        <v>2018</v>
      </c>
      <c r="B449" s="32" t="s">
        <v>550</v>
      </c>
      <c r="C449" s="33">
        <v>43330</v>
      </c>
      <c r="D449" s="4">
        <f t="shared" si="142"/>
        <v>8</v>
      </c>
      <c r="E449" s="32">
        <v>23.3</v>
      </c>
      <c r="F449" s="7" t="s">
        <v>536</v>
      </c>
      <c r="G449" s="7" t="s">
        <v>95</v>
      </c>
      <c r="H449" s="7" t="str">
        <f t="shared" si="143"/>
        <v>General Paz</v>
      </c>
      <c r="I449" s="8">
        <f t="shared" si="144"/>
        <v>621</v>
      </c>
      <c r="J449" s="8" t="str">
        <f t="shared" si="145"/>
        <v>Pergamino</v>
      </c>
      <c r="K449" s="8">
        <f t="shared" si="146"/>
        <v>2477</v>
      </c>
      <c r="L449" s="8">
        <f t="shared" si="147"/>
        <v>590028</v>
      </c>
      <c r="M449" s="8" t="str">
        <f t="shared" si="148"/>
        <v>https://www.facebook.com/barRUINsur/?fref=mentions</v>
      </c>
      <c r="N449" s="8">
        <f t="shared" si="149"/>
        <v>-33.898871</v>
      </c>
      <c r="O449" s="8">
        <f t="shared" si="150"/>
        <v>-60.577704599999997</v>
      </c>
      <c r="P449" s="5" t="s">
        <v>19</v>
      </c>
    </row>
    <row r="450" spans="1:16" ht="45" hidden="1" x14ac:dyDescent="0.25">
      <c r="A450" s="14">
        <v>2018</v>
      </c>
      <c r="B450" s="32" t="s">
        <v>550</v>
      </c>
      <c r="C450" s="33">
        <v>43331</v>
      </c>
      <c r="D450" s="4">
        <f t="shared" si="142"/>
        <v>8</v>
      </c>
      <c r="E450" s="32">
        <v>14</v>
      </c>
      <c r="F450" s="7" t="s">
        <v>562</v>
      </c>
      <c r="G450" s="12" t="s">
        <v>194</v>
      </c>
      <c r="H450" s="7" t="str">
        <f t="shared" si="143"/>
        <v>A. Perón y Arroyo Pergamino</v>
      </c>
      <c r="I450" s="8">
        <f t="shared" si="144"/>
        <v>0</v>
      </c>
      <c r="J450" s="8" t="str">
        <f t="shared" si="145"/>
        <v>Pergamino</v>
      </c>
      <c r="K450" s="8">
        <f t="shared" si="146"/>
        <v>0</v>
      </c>
      <c r="L450" s="8">
        <f t="shared" si="147"/>
        <v>0</v>
      </c>
      <c r="M450" s="8">
        <f t="shared" si="148"/>
        <v>0</v>
      </c>
      <c r="N450" s="8">
        <f t="shared" si="149"/>
        <v>-33.905372200000002</v>
      </c>
      <c r="O450" s="8">
        <f t="shared" si="150"/>
        <v>-60.580081800000002</v>
      </c>
      <c r="P450" s="5" t="s">
        <v>20</v>
      </c>
    </row>
    <row r="451" spans="1:16" hidden="1" x14ac:dyDescent="0.25">
      <c r="A451" s="14">
        <v>2018</v>
      </c>
      <c r="B451" s="32" t="s">
        <v>550</v>
      </c>
      <c r="C451" s="33">
        <v>43331</v>
      </c>
      <c r="D451" s="4">
        <f t="shared" ref="D451:D514" si="151">MONTH(C451)</f>
        <v>8</v>
      </c>
      <c r="E451" s="32">
        <v>19</v>
      </c>
      <c r="F451" s="7" t="s">
        <v>563</v>
      </c>
      <c r="G451" s="7" t="s">
        <v>189</v>
      </c>
      <c r="H451" s="7" t="str">
        <f t="shared" si="143"/>
        <v>San Martín</v>
      </c>
      <c r="I451" s="8" t="str">
        <f t="shared" si="144"/>
        <v>621</v>
      </c>
      <c r="J451" s="8" t="str">
        <f t="shared" si="145"/>
        <v>Pergamino</v>
      </c>
      <c r="K451" s="8">
        <f t="shared" si="146"/>
        <v>2477</v>
      </c>
      <c r="L451" s="8" t="str">
        <f t="shared" si="147"/>
        <v>412668</v>
      </c>
      <c r="M451" s="8" t="str">
        <f t="shared" si="148"/>
        <v>https://www.facebook.com/BellasArtesPERGA/</v>
      </c>
      <c r="N451" s="8">
        <f t="shared" si="149"/>
        <v>-33.895892801999999</v>
      </c>
      <c r="O451" s="8">
        <f t="shared" si="150"/>
        <v>-60.574036597000003</v>
      </c>
      <c r="P451" s="5" t="s">
        <v>29</v>
      </c>
    </row>
    <row r="452" spans="1:16" hidden="1" x14ac:dyDescent="0.25">
      <c r="A452" s="14">
        <v>2018</v>
      </c>
      <c r="B452" s="32" t="s">
        <v>550</v>
      </c>
      <c r="C452" s="33">
        <v>43331</v>
      </c>
      <c r="D452" s="4">
        <f t="shared" si="151"/>
        <v>8</v>
      </c>
      <c r="E452" s="32">
        <v>20</v>
      </c>
      <c r="F452" s="7" t="s">
        <v>539</v>
      </c>
      <c r="G452" s="7" t="s">
        <v>78</v>
      </c>
      <c r="H452" s="7" t="str">
        <f t="shared" si="143"/>
        <v>Guido</v>
      </c>
      <c r="I452" s="8" t="str">
        <f t="shared" si="144"/>
        <v>722</v>
      </c>
      <c r="J452" s="8" t="str">
        <f t="shared" si="145"/>
        <v>Pergamino</v>
      </c>
      <c r="K452" s="8">
        <f t="shared" si="146"/>
        <v>2477</v>
      </c>
      <c r="L452" s="8" t="str">
        <f t="shared" si="147"/>
        <v>413333</v>
      </c>
      <c r="M452" s="8" t="str">
        <f t="shared" si="148"/>
        <v>https://www.facebook.com/EspacioGAE/</v>
      </c>
      <c r="N452" s="8">
        <f t="shared" si="149"/>
        <v>-33.886925257999998</v>
      </c>
      <c r="O452" s="8">
        <f t="shared" si="150"/>
        <v>-60.570585336999997</v>
      </c>
      <c r="P452" s="5" t="s">
        <v>19</v>
      </c>
    </row>
    <row r="453" spans="1:16" hidden="1" x14ac:dyDescent="0.25">
      <c r="A453" s="8">
        <v>2018</v>
      </c>
      <c r="B453" s="32" t="s">
        <v>550</v>
      </c>
      <c r="C453" s="33">
        <v>43331</v>
      </c>
      <c r="D453" s="4">
        <f t="shared" si="151"/>
        <v>8</v>
      </c>
      <c r="E453" s="32">
        <v>20.3</v>
      </c>
      <c r="F453" s="7" t="s">
        <v>564</v>
      </c>
      <c r="G453" s="7" t="s">
        <v>111</v>
      </c>
      <c r="H453" s="7" t="str">
        <f t="shared" si="143"/>
        <v>Alsina</v>
      </c>
      <c r="I453" s="8" t="str">
        <f t="shared" si="144"/>
        <v>530</v>
      </c>
      <c r="J453" s="8" t="str">
        <f t="shared" si="145"/>
        <v>Pergamino</v>
      </c>
      <c r="K453" s="8">
        <f t="shared" si="146"/>
        <v>2477</v>
      </c>
      <c r="L453" s="8" t="str">
        <f t="shared" si="147"/>
        <v>416600</v>
      </c>
      <c r="M453" s="8" t="str">
        <f t="shared" si="148"/>
        <v>https://www.facebook.com/TeatroMunicipalPergamino/</v>
      </c>
      <c r="N453" s="8">
        <f t="shared" si="149"/>
        <v>-33.889952282000003</v>
      </c>
      <c r="O453" s="8">
        <f t="shared" si="150"/>
        <v>-60.570046374999997</v>
      </c>
      <c r="P453" s="5" t="s">
        <v>29</v>
      </c>
    </row>
    <row r="454" spans="1:16" ht="30" hidden="1" x14ac:dyDescent="0.25">
      <c r="A454" s="14">
        <v>2018</v>
      </c>
      <c r="B454" s="32" t="s">
        <v>550</v>
      </c>
      <c r="C454" s="33">
        <v>43331</v>
      </c>
      <c r="D454" s="4">
        <f t="shared" si="151"/>
        <v>8</v>
      </c>
      <c r="E454" s="7">
        <v>22</v>
      </c>
      <c r="F454" s="7" t="s">
        <v>565</v>
      </c>
      <c r="G454" s="7" t="s">
        <v>33</v>
      </c>
      <c r="H454" s="7" t="str">
        <f t="shared" si="143"/>
        <v>Lorenzo Moreno</v>
      </c>
      <c r="I454" s="8" t="str">
        <f t="shared" si="144"/>
        <v>982</v>
      </c>
      <c r="J454" s="8" t="str">
        <f t="shared" si="145"/>
        <v>Pergamino</v>
      </c>
      <c r="K454" s="8">
        <f t="shared" si="146"/>
        <v>2477</v>
      </c>
      <c r="L454" s="8" t="str">
        <f t="shared" si="147"/>
        <v>412668</v>
      </c>
      <c r="M454" s="8" t="str">
        <f t="shared" si="148"/>
        <v>https://www.facebook.com/florentino.bar/</v>
      </c>
      <c r="N454" s="8">
        <f t="shared" si="149"/>
        <v>-33.900157634000003</v>
      </c>
      <c r="O454" s="8">
        <f t="shared" si="150"/>
        <v>-60.566681676000002</v>
      </c>
      <c r="P454" s="5" t="s">
        <v>19</v>
      </c>
    </row>
    <row r="455" spans="1:16" hidden="1" x14ac:dyDescent="0.25">
      <c r="A455" s="14">
        <v>2018</v>
      </c>
      <c r="B455" s="32" t="s">
        <v>550</v>
      </c>
      <c r="C455" s="40">
        <v>43696</v>
      </c>
      <c r="D455" s="4">
        <f t="shared" si="151"/>
        <v>8</v>
      </c>
      <c r="E455" s="7">
        <v>23.3</v>
      </c>
      <c r="F455" s="7" t="s">
        <v>566</v>
      </c>
      <c r="G455" s="7" t="s">
        <v>44</v>
      </c>
      <c r="H455" s="7" t="str">
        <f t="shared" si="143"/>
        <v>Alvear</v>
      </c>
      <c r="I455" s="8" t="str">
        <f t="shared" si="144"/>
        <v>1545</v>
      </c>
      <c r="J455" s="8" t="str">
        <f t="shared" si="145"/>
        <v>Pergamino</v>
      </c>
      <c r="K455" s="8">
        <f t="shared" si="146"/>
        <v>2477</v>
      </c>
      <c r="L455" s="8" t="str">
        <f t="shared" si="147"/>
        <v>331571</v>
      </c>
      <c r="M455" s="8" t="str">
        <f t="shared" si="148"/>
        <v>https://www.facebook.com/DonPedroConEspinas/</v>
      </c>
      <c r="N455" s="8">
        <f t="shared" si="149"/>
        <v>-33.903815299999998</v>
      </c>
      <c r="O455" s="8">
        <f t="shared" si="150"/>
        <v>-60.5767138</v>
      </c>
      <c r="P455" s="5" t="s">
        <v>19</v>
      </c>
    </row>
    <row r="456" spans="1:16" ht="30" hidden="1" x14ac:dyDescent="0.25">
      <c r="A456" s="14">
        <v>2018</v>
      </c>
      <c r="B456" s="28" t="s">
        <v>567</v>
      </c>
      <c r="C456" s="37">
        <v>43336</v>
      </c>
      <c r="D456" s="4">
        <f t="shared" si="151"/>
        <v>8</v>
      </c>
      <c r="E456" s="5">
        <v>19.3</v>
      </c>
      <c r="F456" s="7" t="s">
        <v>568</v>
      </c>
      <c r="G456" s="6" t="s">
        <v>189</v>
      </c>
      <c r="H456" s="7" t="str">
        <f t="shared" si="143"/>
        <v>San Martín</v>
      </c>
      <c r="I456" s="8" t="str">
        <f t="shared" si="144"/>
        <v>621</v>
      </c>
      <c r="J456" s="8" t="str">
        <f t="shared" si="145"/>
        <v>Pergamino</v>
      </c>
      <c r="K456" s="8">
        <f t="shared" si="146"/>
        <v>2477</v>
      </c>
      <c r="L456" s="8" t="str">
        <f t="shared" si="147"/>
        <v>412668</v>
      </c>
      <c r="M456" s="8" t="str">
        <f t="shared" si="148"/>
        <v>https://www.facebook.com/BellasArtesPERGA/</v>
      </c>
      <c r="N456" s="8">
        <f t="shared" si="149"/>
        <v>-33.895892801999999</v>
      </c>
      <c r="O456" s="8">
        <f t="shared" si="150"/>
        <v>-60.574036597000003</v>
      </c>
      <c r="P456" s="5" t="s">
        <v>23</v>
      </c>
    </row>
    <row r="457" spans="1:16" hidden="1" x14ac:dyDescent="0.25">
      <c r="A457" s="14">
        <v>2018</v>
      </c>
      <c r="B457" s="28" t="s">
        <v>567</v>
      </c>
      <c r="C457" s="37">
        <v>43336</v>
      </c>
      <c r="D457" s="4">
        <f t="shared" si="151"/>
        <v>8</v>
      </c>
      <c r="E457" s="5">
        <v>20</v>
      </c>
      <c r="F457" s="30" t="s">
        <v>569</v>
      </c>
      <c r="G457" s="5" t="s">
        <v>216</v>
      </c>
      <c r="H457" s="7" t="str">
        <f t="shared" si="143"/>
        <v>Alberti</v>
      </c>
      <c r="I457" s="8" t="str">
        <f t="shared" si="144"/>
        <v>602</v>
      </c>
      <c r="J457" s="8" t="str">
        <f t="shared" si="145"/>
        <v>Pergamino</v>
      </c>
      <c r="K457" s="8">
        <f t="shared" si="146"/>
        <v>0</v>
      </c>
      <c r="L457" s="8" t="str">
        <f t="shared" si="147"/>
        <v/>
      </c>
      <c r="M457" s="8" t="str">
        <f t="shared" si="148"/>
        <v>https://www.facebook.com/piccolospaziosperimentale/</v>
      </c>
      <c r="N457" s="8">
        <f t="shared" si="149"/>
        <v>-33.895842141000003</v>
      </c>
      <c r="O457" s="8">
        <f t="shared" si="150"/>
        <v>-60.570043050999999</v>
      </c>
      <c r="P457" s="5" t="s">
        <v>19</v>
      </c>
    </row>
    <row r="458" spans="1:16" hidden="1" x14ac:dyDescent="0.25">
      <c r="A458" s="14">
        <v>2018</v>
      </c>
      <c r="B458" s="28" t="s">
        <v>567</v>
      </c>
      <c r="C458" s="37">
        <v>43336</v>
      </c>
      <c r="D458" s="4">
        <f t="shared" si="151"/>
        <v>8</v>
      </c>
      <c r="E458" s="5">
        <v>21</v>
      </c>
      <c r="F458" s="30" t="s">
        <v>570</v>
      </c>
      <c r="G458" s="6" t="s">
        <v>111</v>
      </c>
      <c r="H458" s="7" t="str">
        <f t="shared" si="143"/>
        <v>Alsina</v>
      </c>
      <c r="I458" s="8" t="str">
        <f t="shared" si="144"/>
        <v>530</v>
      </c>
      <c r="J458" s="8" t="str">
        <f t="shared" si="145"/>
        <v>Pergamino</v>
      </c>
      <c r="K458" s="8">
        <f t="shared" si="146"/>
        <v>2477</v>
      </c>
      <c r="L458" s="8" t="str">
        <f t="shared" si="147"/>
        <v>416600</v>
      </c>
      <c r="M458" s="8" t="str">
        <f t="shared" si="148"/>
        <v>https://www.facebook.com/TeatroMunicipalPergamino/</v>
      </c>
      <c r="N458" s="8">
        <f t="shared" si="149"/>
        <v>-33.889952282000003</v>
      </c>
      <c r="O458" s="8">
        <f t="shared" si="150"/>
        <v>-60.570046374999997</v>
      </c>
      <c r="P458" s="5" t="s">
        <v>29</v>
      </c>
    </row>
    <row r="459" spans="1:16" hidden="1" x14ac:dyDescent="0.25">
      <c r="A459" s="8">
        <v>2018</v>
      </c>
      <c r="B459" s="28" t="s">
        <v>567</v>
      </c>
      <c r="C459" s="37">
        <v>43336</v>
      </c>
      <c r="D459" s="4">
        <f t="shared" si="151"/>
        <v>8</v>
      </c>
      <c r="E459" s="5">
        <v>21.3</v>
      </c>
      <c r="F459" s="6" t="s">
        <v>318</v>
      </c>
      <c r="G459" s="6" t="s">
        <v>49</v>
      </c>
      <c r="H459" s="7" t="str">
        <f t="shared" si="143"/>
        <v>Pinto</v>
      </c>
      <c r="I459" s="8" t="str">
        <f t="shared" si="144"/>
        <v>918</v>
      </c>
      <c r="J459" s="8" t="str">
        <f t="shared" si="145"/>
        <v>Pergamino</v>
      </c>
      <c r="K459" s="8">
        <f t="shared" si="146"/>
        <v>2477</v>
      </c>
      <c r="L459" s="8" t="str">
        <f t="shared" si="147"/>
        <v>357537</v>
      </c>
      <c r="M459" s="8" t="str">
        <f t="shared" si="148"/>
        <v>https://www.facebook.com/habemustheatrum/</v>
      </c>
      <c r="N459" s="8">
        <f t="shared" si="149"/>
        <v>-33.890657251</v>
      </c>
      <c r="O459" s="8">
        <f t="shared" si="150"/>
        <v>-60.575283298999999</v>
      </c>
      <c r="P459" s="5" t="s">
        <v>19</v>
      </c>
    </row>
    <row r="460" spans="1:16" ht="30" hidden="1" x14ac:dyDescent="0.25">
      <c r="A460" s="14">
        <v>2018</v>
      </c>
      <c r="B460" s="28" t="s">
        <v>567</v>
      </c>
      <c r="C460" s="37">
        <v>43336</v>
      </c>
      <c r="D460" s="4">
        <f t="shared" si="151"/>
        <v>8</v>
      </c>
      <c r="E460" s="5">
        <v>22</v>
      </c>
      <c r="F460" s="5" t="s">
        <v>307</v>
      </c>
      <c r="G460" s="6" t="s">
        <v>33</v>
      </c>
      <c r="H460" s="7" t="str">
        <f t="shared" si="143"/>
        <v>Lorenzo Moreno</v>
      </c>
      <c r="I460" s="8" t="str">
        <f t="shared" si="144"/>
        <v>982</v>
      </c>
      <c r="J460" s="8" t="str">
        <f t="shared" si="145"/>
        <v>Pergamino</v>
      </c>
      <c r="K460" s="8">
        <f t="shared" si="146"/>
        <v>2477</v>
      </c>
      <c r="L460" s="8" t="str">
        <f t="shared" si="147"/>
        <v>412668</v>
      </c>
      <c r="M460" s="8" t="str">
        <f t="shared" si="148"/>
        <v>https://www.facebook.com/florentino.bar/</v>
      </c>
      <c r="N460" s="8">
        <f t="shared" si="149"/>
        <v>-33.900157634000003</v>
      </c>
      <c r="O460" s="8">
        <f t="shared" si="150"/>
        <v>-60.566681676000002</v>
      </c>
      <c r="P460" s="5" t="s">
        <v>19</v>
      </c>
    </row>
    <row r="461" spans="1:16" hidden="1" x14ac:dyDescent="0.25">
      <c r="A461" s="14">
        <v>2018</v>
      </c>
      <c r="B461" s="28" t="s">
        <v>567</v>
      </c>
      <c r="C461" s="37">
        <v>43336</v>
      </c>
      <c r="D461" s="4">
        <f t="shared" si="151"/>
        <v>8</v>
      </c>
      <c r="E461" s="5">
        <v>23.5</v>
      </c>
      <c r="F461" s="5" t="s">
        <v>571</v>
      </c>
      <c r="G461" s="6" t="s">
        <v>95</v>
      </c>
      <c r="H461" s="7" t="str">
        <f t="shared" si="143"/>
        <v>General Paz</v>
      </c>
      <c r="I461" s="8">
        <f t="shared" si="144"/>
        <v>621</v>
      </c>
      <c r="J461" s="8" t="str">
        <f t="shared" si="145"/>
        <v>Pergamino</v>
      </c>
      <c r="K461" s="8">
        <f t="shared" si="146"/>
        <v>2477</v>
      </c>
      <c r="L461" s="8">
        <f t="shared" si="147"/>
        <v>590028</v>
      </c>
      <c r="M461" s="8" t="str">
        <f t="shared" si="148"/>
        <v>https://www.facebook.com/barRUINsur/?fref=mentions</v>
      </c>
      <c r="N461" s="8">
        <f t="shared" si="149"/>
        <v>-33.898871</v>
      </c>
      <c r="O461" s="8">
        <f t="shared" si="150"/>
        <v>-60.577704599999997</v>
      </c>
      <c r="P461" s="5" t="s">
        <v>19</v>
      </c>
    </row>
    <row r="462" spans="1:16" ht="30" hidden="1" x14ac:dyDescent="0.25">
      <c r="A462" s="14">
        <v>2018</v>
      </c>
      <c r="B462" s="28" t="s">
        <v>567</v>
      </c>
      <c r="C462" s="37">
        <v>43337</v>
      </c>
      <c r="D462" s="4">
        <f t="shared" si="151"/>
        <v>8</v>
      </c>
      <c r="E462" s="5">
        <v>14</v>
      </c>
      <c r="F462" s="5" t="s">
        <v>572</v>
      </c>
      <c r="G462" s="6" t="s">
        <v>189</v>
      </c>
      <c r="H462" s="7" t="str">
        <f t="shared" si="143"/>
        <v>San Martín</v>
      </c>
      <c r="I462" s="8" t="str">
        <f t="shared" si="144"/>
        <v>621</v>
      </c>
      <c r="J462" s="8" t="str">
        <f t="shared" si="145"/>
        <v>Pergamino</v>
      </c>
      <c r="K462" s="8">
        <f t="shared" si="146"/>
        <v>2477</v>
      </c>
      <c r="L462" s="8" t="str">
        <f t="shared" si="147"/>
        <v>412668</v>
      </c>
      <c r="M462" s="8" t="str">
        <f t="shared" si="148"/>
        <v>https://www.facebook.com/BellasArtesPERGA/</v>
      </c>
      <c r="N462" s="8">
        <f t="shared" si="149"/>
        <v>-33.895892801999999</v>
      </c>
      <c r="O462" s="8">
        <f t="shared" si="150"/>
        <v>-60.574036597000003</v>
      </c>
      <c r="P462" s="5" t="s">
        <v>23</v>
      </c>
    </row>
    <row r="463" spans="1:16" hidden="1" x14ac:dyDescent="0.25">
      <c r="A463" s="14">
        <v>2018</v>
      </c>
      <c r="B463" s="28" t="s">
        <v>567</v>
      </c>
      <c r="C463" s="37">
        <v>43337</v>
      </c>
      <c r="D463" s="4">
        <f t="shared" si="151"/>
        <v>8</v>
      </c>
      <c r="E463" s="5" t="s">
        <v>487</v>
      </c>
      <c r="F463" s="6" t="s">
        <v>505</v>
      </c>
      <c r="G463" s="30" t="s">
        <v>337</v>
      </c>
      <c r="H463" s="7" t="str">
        <f t="shared" si="143"/>
        <v xml:space="preserve"> Pueyrredón</v>
      </c>
      <c r="I463" s="8">
        <f t="shared" si="144"/>
        <v>172</v>
      </c>
      <c r="J463" s="8" t="str">
        <f t="shared" si="145"/>
        <v>Pergamino</v>
      </c>
      <c r="K463" s="8">
        <f t="shared" si="146"/>
        <v>0</v>
      </c>
      <c r="L463" s="8">
        <f t="shared" si="147"/>
        <v>0</v>
      </c>
      <c r="M463" s="8" t="str">
        <f t="shared" si="148"/>
        <v xml:space="preserve"> https://www.facebook.com/matarazzo.toys                      </v>
      </c>
      <c r="N463" s="8">
        <f t="shared" si="149"/>
        <v>-33.895486499999997</v>
      </c>
      <c r="O463" s="8">
        <f t="shared" si="150"/>
        <v>-60.570508699999998</v>
      </c>
      <c r="P463" s="5" t="s">
        <v>19</v>
      </c>
    </row>
    <row r="464" spans="1:16" hidden="1" x14ac:dyDescent="0.25">
      <c r="A464" s="14">
        <v>2018</v>
      </c>
      <c r="B464" s="28" t="s">
        <v>567</v>
      </c>
      <c r="C464" s="37">
        <v>43337</v>
      </c>
      <c r="D464" s="4">
        <f t="shared" si="151"/>
        <v>8</v>
      </c>
      <c r="E464" s="5" t="s">
        <v>24</v>
      </c>
      <c r="F464" s="6" t="s">
        <v>506</v>
      </c>
      <c r="G464" s="6" t="s">
        <v>26</v>
      </c>
      <c r="H464" s="7" t="str">
        <f t="shared" si="143"/>
        <v>Alsina</v>
      </c>
      <c r="I464" s="8" t="str">
        <f t="shared" si="144"/>
        <v>205</v>
      </c>
      <c r="J464" s="8" t="str">
        <f t="shared" si="145"/>
        <v>Pergamino</v>
      </c>
      <c r="K464" s="8">
        <f t="shared" si="146"/>
        <v>2477</v>
      </c>
      <c r="L464" s="8" t="str">
        <f t="shared" si="147"/>
        <v>431020</v>
      </c>
      <c r="M464" s="8" t="str">
        <f t="shared" si="148"/>
        <v>https://www.facebook.com/Museo-Apref-Pergamino-1612385522319448/</v>
      </c>
      <c r="N464" s="8">
        <f t="shared" si="149"/>
        <v>-33.890681504</v>
      </c>
      <c r="O464" s="8">
        <f t="shared" si="150"/>
        <v>-60.566680374000001</v>
      </c>
      <c r="P464" s="5" t="s">
        <v>19</v>
      </c>
    </row>
    <row r="465" spans="1:26" hidden="1" x14ac:dyDescent="0.25">
      <c r="A465" s="8">
        <v>2018</v>
      </c>
      <c r="B465" s="28" t="s">
        <v>567</v>
      </c>
      <c r="C465" s="37">
        <v>43337</v>
      </c>
      <c r="D465" s="4">
        <f t="shared" si="151"/>
        <v>8</v>
      </c>
      <c r="E465" s="5">
        <v>17</v>
      </c>
      <c r="F465" s="6" t="s">
        <v>573</v>
      </c>
      <c r="G465" s="6" t="s">
        <v>574</v>
      </c>
      <c r="H465" s="7" t="str">
        <f t="shared" si="143"/>
        <v>Av. de Mayo</v>
      </c>
      <c r="I465" s="8">
        <f t="shared" si="144"/>
        <v>194</v>
      </c>
      <c r="J465" s="8" t="str">
        <f t="shared" si="145"/>
        <v>Pergamino</v>
      </c>
      <c r="K465" s="8">
        <f t="shared" si="146"/>
        <v>2477</v>
      </c>
      <c r="L465" s="8">
        <f t="shared" si="147"/>
        <v>430267</v>
      </c>
      <c r="M465" s="8" t="str">
        <f t="shared" si="148"/>
        <v>https://www.facebook.com/tallercito.demoda.3</v>
      </c>
      <c r="N465" s="8">
        <f t="shared" si="149"/>
        <v>0</v>
      </c>
      <c r="O465" s="8">
        <f t="shared" si="150"/>
        <v>0</v>
      </c>
      <c r="P465" s="5" t="s">
        <v>19</v>
      </c>
    </row>
    <row r="466" spans="1:26" ht="30" hidden="1" x14ac:dyDescent="0.25">
      <c r="A466" s="14">
        <v>2018</v>
      </c>
      <c r="B466" s="28" t="s">
        <v>567</v>
      </c>
      <c r="C466" s="37">
        <v>43337</v>
      </c>
      <c r="D466" s="4">
        <f t="shared" si="151"/>
        <v>8</v>
      </c>
      <c r="E466" s="5">
        <v>20.3</v>
      </c>
      <c r="F466" s="6" t="s">
        <v>575</v>
      </c>
      <c r="G466" s="6" t="s">
        <v>111</v>
      </c>
      <c r="H466" s="7" t="str">
        <f t="shared" si="143"/>
        <v>Alsina</v>
      </c>
      <c r="I466" s="8" t="str">
        <f t="shared" si="144"/>
        <v>530</v>
      </c>
      <c r="J466" s="8" t="str">
        <f t="shared" si="145"/>
        <v>Pergamino</v>
      </c>
      <c r="K466" s="8">
        <f t="shared" si="146"/>
        <v>2477</v>
      </c>
      <c r="L466" s="8" t="str">
        <f t="shared" si="147"/>
        <v>416600</v>
      </c>
      <c r="M466" s="8" t="str">
        <f t="shared" si="148"/>
        <v>https://www.facebook.com/TeatroMunicipalPergamino/</v>
      </c>
      <c r="N466" s="8">
        <f t="shared" si="149"/>
        <v>-33.889952282000003</v>
      </c>
      <c r="O466" s="8">
        <f t="shared" si="150"/>
        <v>-60.570046374999997</v>
      </c>
      <c r="P466" s="5" t="s">
        <v>23</v>
      </c>
    </row>
    <row r="467" spans="1:26" hidden="1" x14ac:dyDescent="0.25">
      <c r="A467" s="14">
        <v>2018</v>
      </c>
      <c r="B467" s="28" t="s">
        <v>567</v>
      </c>
      <c r="C467" s="37">
        <v>43337</v>
      </c>
      <c r="D467" s="4">
        <f t="shared" si="151"/>
        <v>8</v>
      </c>
      <c r="E467" s="5">
        <v>21</v>
      </c>
      <c r="F467" s="6" t="s">
        <v>539</v>
      </c>
      <c r="G467" s="6" t="s">
        <v>78</v>
      </c>
      <c r="H467" s="7" t="str">
        <f t="shared" si="143"/>
        <v>Guido</v>
      </c>
      <c r="I467" s="8" t="str">
        <f t="shared" si="144"/>
        <v>722</v>
      </c>
      <c r="J467" s="8" t="str">
        <f t="shared" si="145"/>
        <v>Pergamino</v>
      </c>
      <c r="K467" s="8">
        <f t="shared" si="146"/>
        <v>2477</v>
      </c>
      <c r="L467" s="8" t="str">
        <f t="shared" si="147"/>
        <v>413333</v>
      </c>
      <c r="M467" s="8" t="str">
        <f t="shared" si="148"/>
        <v>https://www.facebook.com/EspacioGAE/</v>
      </c>
      <c r="N467" s="8">
        <f t="shared" si="149"/>
        <v>-33.886925257999998</v>
      </c>
      <c r="O467" s="8">
        <f t="shared" si="150"/>
        <v>-60.570585336999997</v>
      </c>
      <c r="P467" s="5" t="s">
        <v>19</v>
      </c>
    </row>
    <row r="468" spans="1:26" hidden="1" x14ac:dyDescent="0.25">
      <c r="A468" s="14">
        <v>2018</v>
      </c>
      <c r="B468" s="28" t="s">
        <v>567</v>
      </c>
      <c r="C468" s="37">
        <v>43337</v>
      </c>
      <c r="D468" s="4">
        <f t="shared" si="151"/>
        <v>8</v>
      </c>
      <c r="E468" s="5">
        <v>21</v>
      </c>
      <c r="F468" s="6" t="s">
        <v>576</v>
      </c>
      <c r="G468" s="6" t="s">
        <v>47</v>
      </c>
      <c r="H468" s="7" t="str">
        <f t="shared" si="143"/>
        <v>Gral Paz</v>
      </c>
      <c r="I468" s="8">
        <f t="shared" si="144"/>
        <v>600</v>
      </c>
      <c r="J468" s="8" t="str">
        <f t="shared" si="145"/>
        <v>Pergamino</v>
      </c>
      <c r="K468" s="8">
        <f t="shared" si="146"/>
        <v>2477</v>
      </c>
      <c r="L468" s="8" t="str">
        <f t="shared" si="147"/>
        <v>411099</v>
      </c>
      <c r="M468" s="8" t="str">
        <f t="shared" si="148"/>
        <v>https://www.facebook.com/fundacioncasadelaculturapergamino/</v>
      </c>
      <c r="N468" s="8">
        <f t="shared" si="149"/>
        <v>-33.899078641999999</v>
      </c>
      <c r="O468" s="8">
        <f t="shared" si="150"/>
        <v>-60.575558661000002</v>
      </c>
      <c r="P468" s="5" t="s">
        <v>19</v>
      </c>
    </row>
    <row r="469" spans="1:26" hidden="1" x14ac:dyDescent="0.25">
      <c r="A469" s="14">
        <v>2018</v>
      </c>
      <c r="B469" s="28" t="s">
        <v>567</v>
      </c>
      <c r="C469" s="37">
        <v>43337</v>
      </c>
      <c r="D469" s="4">
        <f t="shared" si="151"/>
        <v>8</v>
      </c>
      <c r="E469" s="5">
        <v>21.3</v>
      </c>
      <c r="F469" s="6" t="s">
        <v>318</v>
      </c>
      <c r="G469" s="6" t="s">
        <v>49</v>
      </c>
      <c r="H469" s="7" t="str">
        <f t="shared" si="143"/>
        <v>Pinto</v>
      </c>
      <c r="I469" s="8" t="str">
        <f t="shared" si="144"/>
        <v>918</v>
      </c>
      <c r="J469" s="8" t="str">
        <f t="shared" si="145"/>
        <v>Pergamino</v>
      </c>
      <c r="K469" s="8">
        <f t="shared" si="146"/>
        <v>2477</v>
      </c>
      <c r="L469" s="8" t="str">
        <f t="shared" si="147"/>
        <v>357537</v>
      </c>
      <c r="M469" s="8" t="str">
        <f t="shared" si="148"/>
        <v>https://www.facebook.com/habemustheatrum/</v>
      </c>
      <c r="N469" s="8">
        <f t="shared" si="149"/>
        <v>-33.890657251</v>
      </c>
      <c r="O469" s="8">
        <f t="shared" si="150"/>
        <v>-60.575283298999999</v>
      </c>
      <c r="P469" s="5" t="s">
        <v>19</v>
      </c>
    </row>
    <row r="470" spans="1:26" ht="30" hidden="1" x14ac:dyDescent="0.25">
      <c r="A470" s="14">
        <v>2018</v>
      </c>
      <c r="B470" s="28" t="s">
        <v>567</v>
      </c>
      <c r="C470" s="37">
        <v>43337</v>
      </c>
      <c r="D470" s="4">
        <f t="shared" si="151"/>
        <v>8</v>
      </c>
      <c r="E470" s="5">
        <v>22</v>
      </c>
      <c r="F470" s="5" t="s">
        <v>577</v>
      </c>
      <c r="G470" s="6" t="s">
        <v>33</v>
      </c>
      <c r="H470" s="7" t="str">
        <f t="shared" si="143"/>
        <v>Lorenzo Moreno</v>
      </c>
      <c r="I470" s="8" t="str">
        <f t="shared" si="144"/>
        <v>982</v>
      </c>
      <c r="J470" s="8" t="str">
        <f t="shared" si="145"/>
        <v>Pergamino</v>
      </c>
      <c r="K470" s="8">
        <f t="shared" si="146"/>
        <v>2477</v>
      </c>
      <c r="L470" s="8" t="str">
        <f t="shared" si="147"/>
        <v>412668</v>
      </c>
      <c r="M470" s="8" t="str">
        <f t="shared" si="148"/>
        <v>https://www.facebook.com/florentino.bar/</v>
      </c>
      <c r="N470" s="8">
        <f t="shared" si="149"/>
        <v>-33.900157634000003</v>
      </c>
      <c r="O470" s="8">
        <f t="shared" si="150"/>
        <v>-60.566681676000002</v>
      </c>
      <c r="P470" s="5" t="s">
        <v>19</v>
      </c>
    </row>
    <row r="471" spans="1:26" hidden="1" x14ac:dyDescent="0.25">
      <c r="A471" s="8">
        <v>2018</v>
      </c>
      <c r="B471" s="28" t="s">
        <v>567</v>
      </c>
      <c r="C471" s="37">
        <v>43337</v>
      </c>
      <c r="D471" s="4">
        <f t="shared" si="151"/>
        <v>8</v>
      </c>
      <c r="E471" s="5">
        <v>22.3</v>
      </c>
      <c r="F471" s="5" t="s">
        <v>578</v>
      </c>
      <c r="G471" s="6" t="s">
        <v>22</v>
      </c>
      <c r="H471" s="7" t="str">
        <f t="shared" si="143"/>
        <v>Azcuenaga</v>
      </c>
      <c r="I471" s="8" t="str">
        <f t="shared" si="144"/>
        <v>365</v>
      </c>
      <c r="J471" s="8" t="str">
        <f t="shared" si="145"/>
        <v>Pergamino</v>
      </c>
      <c r="K471" s="8">
        <f t="shared" si="146"/>
        <v>2477</v>
      </c>
      <c r="L471" s="8" t="str">
        <f t="shared" si="147"/>
        <v>640064</v>
      </c>
      <c r="M471" s="8" t="str">
        <f t="shared" si="148"/>
        <v>https://www.facebook.com/bowling.pergamino/</v>
      </c>
      <c r="N471" s="8">
        <f t="shared" si="149"/>
        <v>-33.894314657999999</v>
      </c>
      <c r="O471" s="8">
        <f t="shared" si="150"/>
        <v>-60.566910772999996</v>
      </c>
      <c r="P471" s="5" t="s">
        <v>19</v>
      </c>
    </row>
    <row r="472" spans="1:26" hidden="1" x14ac:dyDescent="0.25">
      <c r="A472" s="14">
        <v>2018</v>
      </c>
      <c r="B472" s="28" t="s">
        <v>567</v>
      </c>
      <c r="C472" s="37">
        <v>43337</v>
      </c>
      <c r="D472" s="4">
        <f t="shared" si="151"/>
        <v>8</v>
      </c>
      <c r="E472" s="5">
        <v>23.5</v>
      </c>
      <c r="F472" s="5" t="s">
        <v>579</v>
      </c>
      <c r="G472" s="6" t="s">
        <v>44</v>
      </c>
      <c r="H472" s="7" t="str">
        <f t="shared" si="143"/>
        <v>Alvear</v>
      </c>
      <c r="I472" s="8" t="str">
        <f t="shared" si="144"/>
        <v>1545</v>
      </c>
      <c r="J472" s="8" t="str">
        <f t="shared" si="145"/>
        <v>Pergamino</v>
      </c>
      <c r="K472" s="8">
        <f t="shared" si="146"/>
        <v>2477</v>
      </c>
      <c r="L472" s="8" t="str">
        <f t="shared" si="147"/>
        <v>331571</v>
      </c>
      <c r="M472" s="8" t="str">
        <f t="shared" si="148"/>
        <v>https://www.facebook.com/DonPedroConEspinas/</v>
      </c>
      <c r="N472" s="8">
        <f t="shared" si="149"/>
        <v>-33.903815299999998</v>
      </c>
      <c r="O472" s="8">
        <f t="shared" si="150"/>
        <v>-60.5767138</v>
      </c>
      <c r="P472" s="5" t="s">
        <v>19</v>
      </c>
    </row>
    <row r="473" spans="1:26" hidden="1" x14ac:dyDescent="0.25">
      <c r="A473" s="14">
        <v>2018</v>
      </c>
      <c r="B473" s="28" t="s">
        <v>567</v>
      </c>
      <c r="C473" s="37">
        <v>43337</v>
      </c>
      <c r="D473" s="4">
        <f t="shared" si="151"/>
        <v>8</v>
      </c>
      <c r="E473" s="5">
        <v>23.55</v>
      </c>
      <c r="F473" s="5" t="s">
        <v>580</v>
      </c>
      <c r="G473" s="6" t="s">
        <v>95</v>
      </c>
      <c r="H473" s="7" t="str">
        <f t="shared" si="143"/>
        <v>General Paz</v>
      </c>
      <c r="I473" s="8">
        <f t="shared" si="144"/>
        <v>621</v>
      </c>
      <c r="J473" s="8" t="str">
        <f t="shared" si="145"/>
        <v>Pergamino</v>
      </c>
      <c r="K473" s="8">
        <f t="shared" si="146"/>
        <v>2477</v>
      </c>
      <c r="L473" s="8">
        <f t="shared" si="147"/>
        <v>590028</v>
      </c>
      <c r="M473" s="8" t="str">
        <f t="shared" si="148"/>
        <v>https://www.facebook.com/barRUINsur/?fref=mentions</v>
      </c>
      <c r="N473" s="8">
        <f t="shared" si="149"/>
        <v>-33.898871</v>
      </c>
      <c r="O473" s="8">
        <f t="shared" si="150"/>
        <v>-60.577704599999997</v>
      </c>
      <c r="P473" s="5" t="s">
        <v>19</v>
      </c>
    </row>
    <row r="474" spans="1:26" ht="30" hidden="1" x14ac:dyDescent="0.25">
      <c r="A474" s="14">
        <v>2018</v>
      </c>
      <c r="B474" s="28" t="s">
        <v>567</v>
      </c>
      <c r="C474" s="37">
        <v>43338</v>
      </c>
      <c r="D474" s="4">
        <f t="shared" si="151"/>
        <v>8</v>
      </c>
      <c r="E474" s="5">
        <v>14</v>
      </c>
      <c r="F474" s="5" t="s">
        <v>572</v>
      </c>
      <c r="G474" s="6" t="s">
        <v>189</v>
      </c>
      <c r="H474" s="7" t="str">
        <f t="shared" ref="H474:H537" si="152">VLOOKUP(G474,oferentes,2,FALSE)</f>
        <v>San Martín</v>
      </c>
      <c r="I474" s="8" t="str">
        <f t="shared" ref="I474:I537" si="153">VLOOKUP(G474,oferentes,3,FALSE)</f>
        <v>621</v>
      </c>
      <c r="J474" s="8" t="str">
        <f t="shared" ref="J474:J537" si="154">VLOOKUP(G474,oferentes,4,FALSE)</f>
        <v>Pergamino</v>
      </c>
      <c r="K474" s="8">
        <f t="shared" ref="K474:K537" si="155">VLOOKUP(G474,oferentes,5,FALSE)</f>
        <v>2477</v>
      </c>
      <c r="L474" s="8" t="str">
        <f t="shared" ref="L474:L537" si="156">VLOOKUP(G474,oferentes,6,FALSE)</f>
        <v>412668</v>
      </c>
      <c r="M474" s="8" t="str">
        <f t="shared" ref="M474:M537" si="157">VLOOKUP(G474,oferentes,7,FALSE)</f>
        <v>https://www.facebook.com/BellasArtesPERGA/</v>
      </c>
      <c r="N474" s="8">
        <f t="shared" ref="N474:N537" si="158">VLOOKUP(G474,oferentes,8,FALSE)</f>
        <v>-33.895892801999999</v>
      </c>
      <c r="O474" s="8">
        <f t="shared" ref="O474:O537" si="159">VLOOKUP(G474,oferentes,9,FALSE)</f>
        <v>-60.574036597000003</v>
      </c>
      <c r="P474" s="5" t="s">
        <v>23</v>
      </c>
    </row>
    <row r="475" spans="1:26" ht="30" hidden="1" x14ac:dyDescent="0.25">
      <c r="A475" s="14">
        <v>2018</v>
      </c>
      <c r="B475" s="28" t="s">
        <v>567</v>
      </c>
      <c r="C475" s="37">
        <v>43338</v>
      </c>
      <c r="D475" s="4">
        <f t="shared" si="151"/>
        <v>8</v>
      </c>
      <c r="E475" s="5">
        <v>19.3</v>
      </c>
      <c r="F475" s="6" t="s">
        <v>575</v>
      </c>
      <c r="G475" s="6" t="s">
        <v>111</v>
      </c>
      <c r="H475" s="7" t="str">
        <f t="shared" si="152"/>
        <v>Alsina</v>
      </c>
      <c r="I475" s="8" t="str">
        <f t="shared" si="153"/>
        <v>530</v>
      </c>
      <c r="J475" s="8" t="str">
        <f t="shared" si="154"/>
        <v>Pergamino</v>
      </c>
      <c r="K475" s="8">
        <f t="shared" si="155"/>
        <v>2477</v>
      </c>
      <c r="L475" s="8" t="str">
        <f t="shared" si="156"/>
        <v>416600</v>
      </c>
      <c r="M475" s="8" t="str">
        <f t="shared" si="157"/>
        <v>https://www.facebook.com/TeatroMunicipalPergamino/</v>
      </c>
      <c r="N475" s="8">
        <f t="shared" si="158"/>
        <v>-33.889952282000003</v>
      </c>
      <c r="O475" s="8">
        <f t="shared" si="159"/>
        <v>-60.570046374999997</v>
      </c>
      <c r="P475" s="5" t="s">
        <v>23</v>
      </c>
    </row>
    <row r="476" spans="1:26" hidden="1" x14ac:dyDescent="0.25">
      <c r="A476" s="14">
        <v>2018</v>
      </c>
      <c r="B476" s="28" t="s">
        <v>567</v>
      </c>
      <c r="C476" s="37">
        <v>43338</v>
      </c>
      <c r="D476" s="4">
        <f t="shared" si="151"/>
        <v>8</v>
      </c>
      <c r="E476" s="5">
        <v>19.3</v>
      </c>
      <c r="F476" s="6" t="s">
        <v>318</v>
      </c>
      <c r="G476" s="6" t="s">
        <v>49</v>
      </c>
      <c r="H476" s="7" t="str">
        <f t="shared" si="152"/>
        <v>Pinto</v>
      </c>
      <c r="I476" s="8" t="str">
        <f t="shared" si="153"/>
        <v>918</v>
      </c>
      <c r="J476" s="8" t="str">
        <f t="shared" si="154"/>
        <v>Pergamino</v>
      </c>
      <c r="K476" s="8">
        <f t="shared" si="155"/>
        <v>2477</v>
      </c>
      <c r="L476" s="8" t="str">
        <f t="shared" si="156"/>
        <v>357537</v>
      </c>
      <c r="M476" s="8" t="str">
        <f t="shared" si="157"/>
        <v>https://www.facebook.com/habemustheatrum/</v>
      </c>
      <c r="N476" s="8">
        <f t="shared" si="158"/>
        <v>-33.890657251</v>
      </c>
      <c r="O476" s="8">
        <f t="shared" si="159"/>
        <v>-60.575283298999999</v>
      </c>
      <c r="P476" s="5" t="s">
        <v>19</v>
      </c>
    </row>
    <row r="477" spans="1:26" hidden="1" x14ac:dyDescent="0.25">
      <c r="A477" s="8">
        <v>2018</v>
      </c>
      <c r="B477" s="28" t="s">
        <v>567</v>
      </c>
      <c r="C477" s="37">
        <v>43338</v>
      </c>
      <c r="D477" s="4">
        <f t="shared" si="151"/>
        <v>8</v>
      </c>
      <c r="E477" s="5">
        <v>20</v>
      </c>
      <c r="F477" s="6" t="s">
        <v>539</v>
      </c>
      <c r="G477" s="6" t="s">
        <v>78</v>
      </c>
      <c r="H477" s="7" t="str">
        <f t="shared" si="152"/>
        <v>Guido</v>
      </c>
      <c r="I477" s="8" t="str">
        <f t="shared" si="153"/>
        <v>722</v>
      </c>
      <c r="J477" s="8" t="str">
        <f t="shared" si="154"/>
        <v>Pergamino</v>
      </c>
      <c r="K477" s="8">
        <f t="shared" si="155"/>
        <v>2477</v>
      </c>
      <c r="L477" s="8" t="str">
        <f t="shared" si="156"/>
        <v>413333</v>
      </c>
      <c r="M477" s="8" t="str">
        <f t="shared" si="157"/>
        <v>https://www.facebook.com/EspacioGAE/</v>
      </c>
      <c r="N477" s="8">
        <f t="shared" si="158"/>
        <v>-33.886925257999998</v>
      </c>
      <c r="O477" s="8">
        <f t="shared" si="159"/>
        <v>-60.570585336999997</v>
      </c>
      <c r="P477" s="5" t="s">
        <v>19</v>
      </c>
    </row>
    <row r="478" spans="1:26" s="41" customFormat="1" ht="30" hidden="1" x14ac:dyDescent="0.25">
      <c r="A478" s="14">
        <v>2018</v>
      </c>
      <c r="B478" s="32" t="s">
        <v>581</v>
      </c>
      <c r="C478" s="33">
        <v>43343</v>
      </c>
      <c r="D478" s="4">
        <f t="shared" si="151"/>
        <v>8</v>
      </c>
      <c r="E478" s="32">
        <v>20</v>
      </c>
      <c r="F478" s="7" t="s">
        <v>582</v>
      </c>
      <c r="G478" s="7" t="s">
        <v>109</v>
      </c>
      <c r="H478" s="7" t="str">
        <f t="shared" si="152"/>
        <v>Echevarría</v>
      </c>
      <c r="I478" s="8" t="str">
        <f t="shared" si="153"/>
        <v>555</v>
      </c>
      <c r="J478" s="8" t="str">
        <f t="shared" si="154"/>
        <v>Pergamino</v>
      </c>
      <c r="K478" s="8">
        <f t="shared" si="155"/>
        <v>2477</v>
      </c>
      <c r="L478" s="8" t="str">
        <f t="shared" si="156"/>
        <v>668417</v>
      </c>
      <c r="M478" s="8" t="str">
        <f t="shared" si="157"/>
        <v>https://www.facebook.com/MercadoDeArtePergamino/</v>
      </c>
      <c r="N478" s="8">
        <f t="shared" si="158"/>
        <v>-33.891265701999998</v>
      </c>
      <c r="O478" s="8">
        <f t="shared" si="159"/>
        <v>-60.570923249000003</v>
      </c>
      <c r="P478" s="5" t="s">
        <v>29</v>
      </c>
      <c r="Z478" s="14"/>
    </row>
    <row r="479" spans="1:26" s="41" customFormat="1" ht="30" hidden="1" x14ac:dyDescent="0.25">
      <c r="A479" s="14">
        <v>2018</v>
      </c>
      <c r="B479" s="32" t="s">
        <v>581</v>
      </c>
      <c r="C479" s="33">
        <v>43343</v>
      </c>
      <c r="D479" s="4">
        <f t="shared" si="151"/>
        <v>8</v>
      </c>
      <c r="E479" s="32">
        <v>21</v>
      </c>
      <c r="F479" s="7" t="s">
        <v>583</v>
      </c>
      <c r="G479" s="7" t="s">
        <v>49</v>
      </c>
      <c r="H479" s="7" t="str">
        <f t="shared" si="152"/>
        <v>Pinto</v>
      </c>
      <c r="I479" s="8" t="str">
        <f t="shared" si="153"/>
        <v>918</v>
      </c>
      <c r="J479" s="8" t="str">
        <f t="shared" si="154"/>
        <v>Pergamino</v>
      </c>
      <c r="K479" s="8">
        <f t="shared" si="155"/>
        <v>2477</v>
      </c>
      <c r="L479" s="8" t="str">
        <f t="shared" si="156"/>
        <v>357537</v>
      </c>
      <c r="M479" s="8" t="str">
        <f t="shared" si="157"/>
        <v>https://www.facebook.com/habemustheatrum/</v>
      </c>
      <c r="N479" s="8">
        <f t="shared" si="158"/>
        <v>-33.890657251</v>
      </c>
      <c r="O479" s="8">
        <f t="shared" si="159"/>
        <v>-60.575283298999999</v>
      </c>
      <c r="P479" s="5" t="s">
        <v>19</v>
      </c>
    </row>
    <row r="480" spans="1:26" s="41" customFormat="1" ht="30" hidden="1" x14ac:dyDescent="0.25">
      <c r="A480" s="14">
        <v>2018</v>
      </c>
      <c r="B480" s="32" t="s">
        <v>581</v>
      </c>
      <c r="C480" s="33">
        <v>43343</v>
      </c>
      <c r="D480" s="4">
        <f t="shared" si="151"/>
        <v>8</v>
      </c>
      <c r="E480" s="32">
        <v>22</v>
      </c>
      <c r="F480" s="7" t="s">
        <v>88</v>
      </c>
      <c r="G480" s="7" t="s">
        <v>33</v>
      </c>
      <c r="H480" s="7" t="str">
        <f t="shared" si="152"/>
        <v>Lorenzo Moreno</v>
      </c>
      <c r="I480" s="8" t="str">
        <f t="shared" si="153"/>
        <v>982</v>
      </c>
      <c r="J480" s="8" t="str">
        <f t="shared" si="154"/>
        <v>Pergamino</v>
      </c>
      <c r="K480" s="8">
        <f t="shared" si="155"/>
        <v>2477</v>
      </c>
      <c r="L480" s="8" t="str">
        <f t="shared" si="156"/>
        <v>412668</v>
      </c>
      <c r="M480" s="8" t="str">
        <f t="shared" si="157"/>
        <v>https://www.facebook.com/florentino.bar/</v>
      </c>
      <c r="N480" s="8">
        <f t="shared" si="158"/>
        <v>-33.900157634000003</v>
      </c>
      <c r="O480" s="8">
        <f t="shared" si="159"/>
        <v>-60.566681676000002</v>
      </c>
      <c r="P480" s="5" t="s">
        <v>19</v>
      </c>
    </row>
    <row r="481" spans="1:16" s="41" customFormat="1" ht="30" hidden="1" x14ac:dyDescent="0.25">
      <c r="A481" s="8">
        <v>2018</v>
      </c>
      <c r="B481" s="32" t="s">
        <v>581</v>
      </c>
      <c r="C481" s="33">
        <v>43343</v>
      </c>
      <c r="D481" s="4">
        <f t="shared" si="151"/>
        <v>8</v>
      </c>
      <c r="E481" s="32">
        <v>23.3</v>
      </c>
      <c r="F481" s="7" t="s">
        <v>584</v>
      </c>
      <c r="G481" s="7" t="s">
        <v>95</v>
      </c>
      <c r="H481" s="7" t="str">
        <f t="shared" si="152"/>
        <v>General Paz</v>
      </c>
      <c r="I481" s="8">
        <f t="shared" si="153"/>
        <v>621</v>
      </c>
      <c r="J481" s="8" t="str">
        <f t="shared" si="154"/>
        <v>Pergamino</v>
      </c>
      <c r="K481" s="8">
        <f t="shared" si="155"/>
        <v>2477</v>
      </c>
      <c r="L481" s="8">
        <f t="shared" si="156"/>
        <v>590028</v>
      </c>
      <c r="M481" s="8" t="str">
        <f t="shared" si="157"/>
        <v>https://www.facebook.com/barRUINsur/?fref=mentions</v>
      </c>
      <c r="N481" s="8">
        <f t="shared" si="158"/>
        <v>-33.898871</v>
      </c>
      <c r="O481" s="8">
        <f t="shared" si="159"/>
        <v>-60.577704599999997</v>
      </c>
      <c r="P481" s="5" t="s">
        <v>19</v>
      </c>
    </row>
    <row r="482" spans="1:16" s="41" customFormat="1" ht="30" hidden="1" x14ac:dyDescent="0.25">
      <c r="A482" s="14">
        <v>2018</v>
      </c>
      <c r="B482" s="32" t="s">
        <v>581</v>
      </c>
      <c r="C482" s="33">
        <v>43343</v>
      </c>
      <c r="D482" s="4">
        <f t="shared" si="151"/>
        <v>8</v>
      </c>
      <c r="E482" s="32">
        <v>23.3</v>
      </c>
      <c r="F482" s="7" t="s">
        <v>585</v>
      </c>
      <c r="G482" s="7" t="s">
        <v>381</v>
      </c>
      <c r="H482" s="7" t="str">
        <f t="shared" si="152"/>
        <v xml:space="preserve">Av. de Mayo </v>
      </c>
      <c r="I482" s="8">
        <f t="shared" si="153"/>
        <v>250</v>
      </c>
      <c r="J482" s="8" t="str">
        <f t="shared" si="154"/>
        <v>Pergamino</v>
      </c>
      <c r="K482" s="8">
        <f t="shared" si="155"/>
        <v>0</v>
      </c>
      <c r="L482" s="8">
        <f t="shared" si="156"/>
        <v>0</v>
      </c>
      <c r="M482" s="8" t="str">
        <f t="shared" si="157"/>
        <v>https://www.facebook.com/Floraindoorpergamino</v>
      </c>
      <c r="N482" s="8">
        <f t="shared" si="158"/>
        <v>0</v>
      </c>
      <c r="O482" s="8">
        <f t="shared" si="159"/>
        <v>0</v>
      </c>
      <c r="P482" s="5" t="s">
        <v>19</v>
      </c>
    </row>
    <row r="483" spans="1:16" s="41" customFormat="1" ht="23.25" hidden="1" customHeight="1" x14ac:dyDescent="0.25">
      <c r="A483" s="14">
        <v>2018</v>
      </c>
      <c r="B483" s="32" t="s">
        <v>581</v>
      </c>
      <c r="C483" s="33">
        <v>43343</v>
      </c>
      <c r="D483" s="4">
        <f t="shared" si="151"/>
        <v>8</v>
      </c>
      <c r="E483" s="32">
        <v>23.3</v>
      </c>
      <c r="F483" s="7" t="s">
        <v>586</v>
      </c>
      <c r="G483" s="7" t="s">
        <v>44</v>
      </c>
      <c r="H483" s="7" t="str">
        <f t="shared" si="152"/>
        <v>Alvear</v>
      </c>
      <c r="I483" s="8" t="str">
        <f t="shared" si="153"/>
        <v>1545</v>
      </c>
      <c r="J483" s="8" t="str">
        <f t="shared" si="154"/>
        <v>Pergamino</v>
      </c>
      <c r="K483" s="8">
        <f t="shared" si="155"/>
        <v>2477</v>
      </c>
      <c r="L483" s="8" t="str">
        <f t="shared" si="156"/>
        <v>331571</v>
      </c>
      <c r="M483" s="8" t="str">
        <f t="shared" si="157"/>
        <v>https://www.facebook.com/DonPedroConEspinas/</v>
      </c>
      <c r="N483" s="8">
        <f t="shared" si="158"/>
        <v>-33.903815299999998</v>
      </c>
      <c r="O483" s="8">
        <f t="shared" si="159"/>
        <v>-60.5767138</v>
      </c>
      <c r="P483" s="5" t="s">
        <v>19</v>
      </c>
    </row>
    <row r="484" spans="1:16" s="41" customFormat="1" ht="30" hidden="1" x14ac:dyDescent="0.25">
      <c r="A484" s="14">
        <v>2018</v>
      </c>
      <c r="B484" s="32" t="s">
        <v>581</v>
      </c>
      <c r="C484" s="33">
        <v>43343</v>
      </c>
      <c r="D484" s="4">
        <f t="shared" si="151"/>
        <v>8</v>
      </c>
      <c r="E484" s="32">
        <v>23.55</v>
      </c>
      <c r="F484" s="7" t="s">
        <v>587</v>
      </c>
      <c r="G484" s="38" t="s">
        <v>520</v>
      </c>
      <c r="H484" s="7">
        <f t="shared" si="152"/>
        <v>0</v>
      </c>
      <c r="I484" s="8">
        <f t="shared" si="153"/>
        <v>0</v>
      </c>
      <c r="J484" s="8" t="str">
        <f t="shared" si="154"/>
        <v>Pinzon</v>
      </c>
      <c r="K484" s="8">
        <f t="shared" si="155"/>
        <v>0</v>
      </c>
      <c r="L484" s="8">
        <f t="shared" si="156"/>
        <v>0</v>
      </c>
      <c r="M484" s="8" t="str">
        <f t="shared" si="157"/>
        <v>https://www.facebook.com/people/Pinzon-Futbolclub/100012740923559</v>
      </c>
      <c r="N484" s="8">
        <f t="shared" si="158"/>
        <v>-33.994748800000004</v>
      </c>
      <c r="O484" s="8">
        <f t="shared" si="159"/>
        <v>-60.735212900000001</v>
      </c>
      <c r="P484" s="5" t="s">
        <v>19</v>
      </c>
    </row>
    <row r="485" spans="1:16" s="41" customFormat="1" ht="45" hidden="1" x14ac:dyDescent="0.25">
      <c r="A485" s="8">
        <v>2018</v>
      </c>
      <c r="B485" s="32" t="s">
        <v>581</v>
      </c>
      <c r="C485" s="33">
        <v>43344</v>
      </c>
      <c r="D485" s="4">
        <f t="shared" si="151"/>
        <v>9</v>
      </c>
      <c r="E485" s="32" t="s">
        <v>588</v>
      </c>
      <c r="F485" s="7" t="s">
        <v>589</v>
      </c>
      <c r="G485" s="12" t="s">
        <v>194</v>
      </c>
      <c r="H485" s="7" t="str">
        <f t="shared" si="152"/>
        <v>A. Perón y Arroyo Pergamino</v>
      </c>
      <c r="I485" s="8">
        <f t="shared" si="153"/>
        <v>0</v>
      </c>
      <c r="J485" s="8" t="str">
        <f t="shared" si="154"/>
        <v>Pergamino</v>
      </c>
      <c r="K485" s="8">
        <f t="shared" si="155"/>
        <v>0</v>
      </c>
      <c r="L485" s="8">
        <f t="shared" si="156"/>
        <v>0</v>
      </c>
      <c r="M485" s="8">
        <f t="shared" si="157"/>
        <v>0</v>
      </c>
      <c r="N485" s="8">
        <f t="shared" si="158"/>
        <v>-33.905372200000002</v>
      </c>
      <c r="O485" s="8">
        <f t="shared" si="159"/>
        <v>-60.580081800000002</v>
      </c>
      <c r="P485" s="5" t="s">
        <v>19</v>
      </c>
    </row>
    <row r="486" spans="1:16" s="41" customFormat="1" ht="30" hidden="1" x14ac:dyDescent="0.25">
      <c r="A486" s="14">
        <v>2018</v>
      </c>
      <c r="B486" s="32" t="s">
        <v>581</v>
      </c>
      <c r="C486" s="33">
        <v>43344</v>
      </c>
      <c r="D486" s="4">
        <f t="shared" si="151"/>
        <v>9</v>
      </c>
      <c r="E486" s="32" t="s">
        <v>487</v>
      </c>
      <c r="F486" s="7" t="s">
        <v>505</v>
      </c>
      <c r="G486" s="7" t="s">
        <v>337</v>
      </c>
      <c r="H486" s="7" t="str">
        <f t="shared" si="152"/>
        <v xml:space="preserve"> Pueyrredón</v>
      </c>
      <c r="I486" s="8">
        <f t="shared" si="153"/>
        <v>172</v>
      </c>
      <c r="J486" s="8" t="str">
        <f t="shared" si="154"/>
        <v>Pergamino</v>
      </c>
      <c r="K486" s="8">
        <f t="shared" si="155"/>
        <v>0</v>
      </c>
      <c r="L486" s="8">
        <f t="shared" si="156"/>
        <v>0</v>
      </c>
      <c r="M486" s="8" t="str">
        <f t="shared" si="157"/>
        <v xml:space="preserve"> https://www.facebook.com/matarazzo.toys                      </v>
      </c>
      <c r="N486" s="8">
        <f t="shared" si="158"/>
        <v>-33.895486499999997</v>
      </c>
      <c r="O486" s="8">
        <f t="shared" si="159"/>
        <v>-60.570508699999998</v>
      </c>
      <c r="P486" s="5" t="s">
        <v>19</v>
      </c>
    </row>
    <row r="487" spans="1:16" s="41" customFormat="1" ht="30" hidden="1" x14ac:dyDescent="0.25">
      <c r="A487" s="14">
        <v>2018</v>
      </c>
      <c r="B487" s="32" t="s">
        <v>581</v>
      </c>
      <c r="C487" s="33">
        <v>43344</v>
      </c>
      <c r="D487" s="4">
        <f t="shared" si="151"/>
        <v>9</v>
      </c>
      <c r="E487" s="32" t="s">
        <v>24</v>
      </c>
      <c r="F487" s="7" t="s">
        <v>506</v>
      </c>
      <c r="G487" s="7" t="s">
        <v>26</v>
      </c>
      <c r="H487" s="7" t="str">
        <f t="shared" si="152"/>
        <v>Alsina</v>
      </c>
      <c r="I487" s="8" t="str">
        <f t="shared" si="153"/>
        <v>205</v>
      </c>
      <c r="J487" s="8" t="str">
        <f t="shared" si="154"/>
        <v>Pergamino</v>
      </c>
      <c r="K487" s="8">
        <f t="shared" si="155"/>
        <v>2477</v>
      </c>
      <c r="L487" s="8" t="str">
        <f t="shared" si="156"/>
        <v>431020</v>
      </c>
      <c r="M487" s="8" t="str">
        <f t="shared" si="157"/>
        <v>https://www.facebook.com/Museo-Apref-Pergamino-1612385522319448/</v>
      </c>
      <c r="N487" s="8">
        <f t="shared" si="158"/>
        <v>-33.890681504</v>
      </c>
      <c r="O487" s="8">
        <f t="shared" si="159"/>
        <v>-60.566680374000001</v>
      </c>
      <c r="P487" s="5" t="s">
        <v>19</v>
      </c>
    </row>
    <row r="488" spans="1:16" s="41" customFormat="1" ht="30" hidden="1" x14ac:dyDescent="0.25">
      <c r="A488" s="14">
        <v>2018</v>
      </c>
      <c r="B488" s="32" t="s">
        <v>581</v>
      </c>
      <c r="C488" s="33">
        <v>43344</v>
      </c>
      <c r="D488" s="4">
        <f t="shared" si="151"/>
        <v>9</v>
      </c>
      <c r="E488" s="32">
        <v>19</v>
      </c>
      <c r="F488" s="7" t="s">
        <v>590</v>
      </c>
      <c r="G488" s="6" t="s">
        <v>167</v>
      </c>
      <c r="H488" s="7" t="str">
        <f t="shared" si="152"/>
        <v>AV. COLÓN</v>
      </c>
      <c r="I488" s="8">
        <f t="shared" si="153"/>
        <v>687</v>
      </c>
      <c r="J488" s="8" t="str">
        <f t="shared" si="154"/>
        <v>Pergamino</v>
      </c>
      <c r="K488" s="8">
        <f t="shared" si="155"/>
        <v>0</v>
      </c>
      <c r="L488" s="8">
        <f t="shared" si="156"/>
        <v>0</v>
      </c>
      <c r="M488" s="8" t="str">
        <f t="shared" si="157"/>
        <v>https://www.facebook.com/bibliotecamenendez</v>
      </c>
      <c r="N488" s="8">
        <f t="shared" si="158"/>
        <v>-33.892767800000001</v>
      </c>
      <c r="O488" s="8">
        <f t="shared" si="159"/>
        <v>-60.583420500000003</v>
      </c>
      <c r="P488" s="5" t="s">
        <v>23</v>
      </c>
    </row>
    <row r="489" spans="1:16" s="41" customFormat="1" ht="30" hidden="1" x14ac:dyDescent="0.25">
      <c r="A489" s="8">
        <v>2018</v>
      </c>
      <c r="B489" s="32" t="s">
        <v>581</v>
      </c>
      <c r="C489" s="33">
        <v>43344</v>
      </c>
      <c r="D489" s="4">
        <f t="shared" si="151"/>
        <v>9</v>
      </c>
      <c r="E489" s="32">
        <v>20.3</v>
      </c>
      <c r="F489" s="7" t="s">
        <v>575</v>
      </c>
      <c r="G489" s="7" t="s">
        <v>111</v>
      </c>
      <c r="H489" s="7" t="str">
        <f t="shared" si="152"/>
        <v>Alsina</v>
      </c>
      <c r="I489" s="8" t="str">
        <f t="shared" si="153"/>
        <v>530</v>
      </c>
      <c r="J489" s="8" t="str">
        <f t="shared" si="154"/>
        <v>Pergamino</v>
      </c>
      <c r="K489" s="8">
        <f t="shared" si="155"/>
        <v>2477</v>
      </c>
      <c r="L489" s="8" t="str">
        <f t="shared" si="156"/>
        <v>416600</v>
      </c>
      <c r="M489" s="8" t="str">
        <f t="shared" si="157"/>
        <v>https://www.facebook.com/TeatroMunicipalPergamino/</v>
      </c>
      <c r="N489" s="8">
        <f t="shared" si="158"/>
        <v>-33.889952282000003</v>
      </c>
      <c r="O489" s="8">
        <f t="shared" si="159"/>
        <v>-60.570046374999997</v>
      </c>
      <c r="P489" s="5" t="s">
        <v>23</v>
      </c>
    </row>
    <row r="490" spans="1:16" s="41" customFormat="1" ht="18" hidden="1" customHeight="1" x14ac:dyDescent="0.25">
      <c r="A490" s="14">
        <v>2018</v>
      </c>
      <c r="B490" s="32" t="s">
        <v>581</v>
      </c>
      <c r="C490" s="33">
        <v>43344</v>
      </c>
      <c r="D490" s="4">
        <f t="shared" si="151"/>
        <v>9</v>
      </c>
      <c r="E490" s="32">
        <v>22</v>
      </c>
      <c r="F490" s="7" t="s">
        <v>591</v>
      </c>
      <c r="G490" s="7" t="s">
        <v>33</v>
      </c>
      <c r="H490" s="7" t="str">
        <f t="shared" si="152"/>
        <v>Lorenzo Moreno</v>
      </c>
      <c r="I490" s="8" t="str">
        <f t="shared" si="153"/>
        <v>982</v>
      </c>
      <c r="J490" s="8" t="str">
        <f t="shared" si="154"/>
        <v>Pergamino</v>
      </c>
      <c r="K490" s="8">
        <f t="shared" si="155"/>
        <v>2477</v>
      </c>
      <c r="L490" s="8" t="str">
        <f t="shared" si="156"/>
        <v>412668</v>
      </c>
      <c r="M490" s="8" t="str">
        <f t="shared" si="157"/>
        <v>https://www.facebook.com/florentino.bar/</v>
      </c>
      <c r="N490" s="8">
        <f t="shared" si="158"/>
        <v>-33.900157634000003</v>
      </c>
      <c r="O490" s="8">
        <f t="shared" si="159"/>
        <v>-60.566681676000002</v>
      </c>
      <c r="P490" s="5" t="s">
        <v>19</v>
      </c>
    </row>
    <row r="491" spans="1:16" s="41" customFormat="1" ht="18" hidden="1" customHeight="1" x14ac:dyDescent="0.25">
      <c r="A491" s="14">
        <v>2018</v>
      </c>
      <c r="B491" s="32" t="s">
        <v>581</v>
      </c>
      <c r="C491" s="33">
        <v>43344</v>
      </c>
      <c r="D491" s="4">
        <f t="shared" si="151"/>
        <v>9</v>
      </c>
      <c r="E491" s="32">
        <v>22</v>
      </c>
      <c r="F491" s="7" t="s">
        <v>592</v>
      </c>
      <c r="G491" s="12" t="s">
        <v>113</v>
      </c>
      <c r="H491" s="7" t="str">
        <f t="shared" si="152"/>
        <v>Av. Juan B. Justo</v>
      </c>
      <c r="I491" s="8">
        <f t="shared" si="153"/>
        <v>2150</v>
      </c>
      <c r="J491" s="8" t="str">
        <f t="shared" si="154"/>
        <v>Pergamino</v>
      </c>
      <c r="K491" s="8">
        <f t="shared" si="155"/>
        <v>2477</v>
      </c>
      <c r="L491" s="8">
        <f t="shared" si="156"/>
        <v>414114</v>
      </c>
      <c r="M491" s="8" t="str">
        <f t="shared" si="157"/>
        <v>https://www.facebook.com/Club-Atl%C3%A9tico-Centenario-Pergamino-1447961512143640/</v>
      </c>
      <c r="N491" s="8">
        <f t="shared" si="158"/>
        <v>-33.911891300000001</v>
      </c>
      <c r="O491" s="8">
        <f t="shared" si="159"/>
        <v>-60.464646899999998</v>
      </c>
      <c r="P491" s="5" t="s">
        <v>19</v>
      </c>
    </row>
    <row r="492" spans="1:16" s="41" customFormat="1" ht="18" hidden="1" customHeight="1" x14ac:dyDescent="0.25">
      <c r="A492" s="14">
        <v>2018</v>
      </c>
      <c r="B492" s="32" t="s">
        <v>581</v>
      </c>
      <c r="C492" s="33">
        <v>43344</v>
      </c>
      <c r="D492" s="4">
        <f t="shared" si="151"/>
        <v>9</v>
      </c>
      <c r="E492" s="32">
        <v>22.3</v>
      </c>
      <c r="F492" s="7" t="s">
        <v>593</v>
      </c>
      <c r="G492" s="7" t="s">
        <v>447</v>
      </c>
      <c r="H492" s="7" t="str">
        <f t="shared" si="152"/>
        <v>Lagos</v>
      </c>
      <c r="I492" s="8">
        <f t="shared" si="153"/>
        <v>41</v>
      </c>
      <c r="J492" s="8" t="str">
        <f t="shared" si="154"/>
        <v>Pergamino</v>
      </c>
      <c r="K492" s="8">
        <f t="shared" si="155"/>
        <v>2477</v>
      </c>
      <c r="L492" s="8">
        <f t="shared" si="156"/>
        <v>413017</v>
      </c>
      <c r="M492" s="8" t="str">
        <f t="shared" si="157"/>
        <v>https://www.facebook.com/belfastpergamino/</v>
      </c>
      <c r="N492" s="8">
        <f t="shared" si="158"/>
        <v>-33.889502</v>
      </c>
      <c r="O492" s="8">
        <f t="shared" si="159"/>
        <v>-60.573728000000003</v>
      </c>
      <c r="P492" s="5" t="s">
        <v>19</v>
      </c>
    </row>
    <row r="493" spans="1:16" s="41" customFormat="1" ht="18" hidden="1" customHeight="1" x14ac:dyDescent="0.25">
      <c r="A493" s="8">
        <v>2018</v>
      </c>
      <c r="B493" s="32" t="s">
        <v>581</v>
      </c>
      <c r="C493" s="33">
        <v>43344</v>
      </c>
      <c r="D493" s="4">
        <f t="shared" si="151"/>
        <v>9</v>
      </c>
      <c r="E493" s="32">
        <v>23.3</v>
      </c>
      <c r="F493" s="7" t="s">
        <v>594</v>
      </c>
      <c r="G493" s="7" t="s">
        <v>381</v>
      </c>
      <c r="H493" s="7" t="str">
        <f t="shared" si="152"/>
        <v xml:space="preserve">Av. de Mayo </v>
      </c>
      <c r="I493" s="8">
        <f t="shared" si="153"/>
        <v>250</v>
      </c>
      <c r="J493" s="8" t="str">
        <f t="shared" si="154"/>
        <v>Pergamino</v>
      </c>
      <c r="K493" s="8">
        <f t="shared" si="155"/>
        <v>0</v>
      </c>
      <c r="L493" s="8">
        <f t="shared" si="156"/>
        <v>0</v>
      </c>
      <c r="M493" s="8" t="str">
        <f t="shared" si="157"/>
        <v>https://www.facebook.com/Floraindoorpergamino</v>
      </c>
      <c r="N493" s="8">
        <f t="shared" si="158"/>
        <v>0</v>
      </c>
      <c r="O493" s="8">
        <f t="shared" si="159"/>
        <v>0</v>
      </c>
      <c r="P493" s="5" t="s">
        <v>19</v>
      </c>
    </row>
    <row r="494" spans="1:16" s="41" customFormat="1" ht="18" hidden="1" customHeight="1" x14ac:dyDescent="0.25">
      <c r="A494" s="14">
        <v>2018</v>
      </c>
      <c r="B494" s="32" t="s">
        <v>581</v>
      </c>
      <c r="C494" s="33">
        <v>43344</v>
      </c>
      <c r="D494" s="4">
        <f t="shared" si="151"/>
        <v>9</v>
      </c>
      <c r="E494" s="32">
        <v>23.3</v>
      </c>
      <c r="F494" s="7" t="s">
        <v>595</v>
      </c>
      <c r="G494" s="7" t="s">
        <v>95</v>
      </c>
      <c r="H494" s="7" t="str">
        <f t="shared" si="152"/>
        <v>General Paz</v>
      </c>
      <c r="I494" s="8">
        <f t="shared" si="153"/>
        <v>621</v>
      </c>
      <c r="J494" s="8" t="str">
        <f t="shared" si="154"/>
        <v>Pergamino</v>
      </c>
      <c r="K494" s="8">
        <f t="shared" si="155"/>
        <v>2477</v>
      </c>
      <c r="L494" s="8">
        <f t="shared" si="156"/>
        <v>590028</v>
      </c>
      <c r="M494" s="8" t="str">
        <f t="shared" si="157"/>
        <v>https://www.facebook.com/barRUINsur/?fref=mentions</v>
      </c>
      <c r="N494" s="8">
        <f t="shared" si="158"/>
        <v>-33.898871</v>
      </c>
      <c r="O494" s="8">
        <f t="shared" si="159"/>
        <v>-60.577704599999997</v>
      </c>
      <c r="P494" s="5" t="s">
        <v>19</v>
      </c>
    </row>
    <row r="495" spans="1:16" s="41" customFormat="1" ht="18" hidden="1" customHeight="1" x14ac:dyDescent="0.25">
      <c r="A495" s="14">
        <v>2018</v>
      </c>
      <c r="B495" s="32" t="s">
        <v>581</v>
      </c>
      <c r="C495" s="33">
        <v>43345</v>
      </c>
      <c r="D495" s="4">
        <f t="shared" si="151"/>
        <v>9</v>
      </c>
      <c r="E495" s="32" t="s">
        <v>588</v>
      </c>
      <c r="F495" s="7" t="s">
        <v>589</v>
      </c>
      <c r="G495" s="12" t="s">
        <v>194</v>
      </c>
      <c r="H495" s="7" t="str">
        <f t="shared" si="152"/>
        <v>A. Perón y Arroyo Pergamino</v>
      </c>
      <c r="I495" s="8">
        <f t="shared" si="153"/>
        <v>0</v>
      </c>
      <c r="J495" s="8" t="str">
        <f t="shared" si="154"/>
        <v>Pergamino</v>
      </c>
      <c r="K495" s="8">
        <f t="shared" si="155"/>
        <v>0</v>
      </c>
      <c r="L495" s="8">
        <f t="shared" si="156"/>
        <v>0</v>
      </c>
      <c r="M495" s="8">
        <f t="shared" si="157"/>
        <v>0</v>
      </c>
      <c r="N495" s="8">
        <f t="shared" si="158"/>
        <v>-33.905372200000002</v>
      </c>
      <c r="O495" s="8">
        <f t="shared" si="159"/>
        <v>-60.580081800000002</v>
      </c>
      <c r="P495" s="5" t="s">
        <v>20</v>
      </c>
    </row>
    <row r="496" spans="1:16" s="41" customFormat="1" ht="18" hidden="1" customHeight="1" x14ac:dyDescent="0.25">
      <c r="A496" s="14">
        <v>2018</v>
      </c>
      <c r="B496" s="32" t="s">
        <v>581</v>
      </c>
      <c r="C496" s="33">
        <v>43345</v>
      </c>
      <c r="D496" s="4">
        <f t="shared" si="151"/>
        <v>9</v>
      </c>
      <c r="E496" s="32">
        <v>19.3</v>
      </c>
      <c r="F496" s="7" t="s">
        <v>575</v>
      </c>
      <c r="G496" s="7" t="s">
        <v>111</v>
      </c>
      <c r="H496" s="7" t="str">
        <f t="shared" si="152"/>
        <v>Alsina</v>
      </c>
      <c r="I496" s="8" t="str">
        <f t="shared" si="153"/>
        <v>530</v>
      </c>
      <c r="J496" s="8" t="str">
        <f t="shared" si="154"/>
        <v>Pergamino</v>
      </c>
      <c r="K496" s="8">
        <f t="shared" si="155"/>
        <v>2477</v>
      </c>
      <c r="L496" s="8" t="str">
        <f t="shared" si="156"/>
        <v>416600</v>
      </c>
      <c r="M496" s="8" t="str">
        <f t="shared" si="157"/>
        <v>https://www.facebook.com/TeatroMunicipalPergamino/</v>
      </c>
      <c r="N496" s="8">
        <f t="shared" si="158"/>
        <v>-33.889952282000003</v>
      </c>
      <c r="O496" s="8">
        <f t="shared" si="159"/>
        <v>-60.570046374999997</v>
      </c>
      <c r="P496" s="5" t="s">
        <v>23</v>
      </c>
    </row>
    <row r="497" spans="1:16" s="41" customFormat="1" ht="18" hidden="1" customHeight="1" x14ac:dyDescent="0.25">
      <c r="A497" s="8">
        <v>2018</v>
      </c>
      <c r="B497" s="32" t="s">
        <v>581</v>
      </c>
      <c r="C497" s="33">
        <v>43345</v>
      </c>
      <c r="D497" s="4">
        <f t="shared" si="151"/>
        <v>9</v>
      </c>
      <c r="E497" s="32">
        <v>20</v>
      </c>
      <c r="F497" s="7" t="s">
        <v>596</v>
      </c>
      <c r="G497" s="7" t="s">
        <v>49</v>
      </c>
      <c r="H497" s="7" t="str">
        <f t="shared" si="152"/>
        <v>Pinto</v>
      </c>
      <c r="I497" s="8" t="str">
        <f t="shared" si="153"/>
        <v>918</v>
      </c>
      <c r="J497" s="8" t="str">
        <f t="shared" si="154"/>
        <v>Pergamino</v>
      </c>
      <c r="K497" s="8">
        <f t="shared" si="155"/>
        <v>2477</v>
      </c>
      <c r="L497" s="8" t="str">
        <f t="shared" si="156"/>
        <v>357537</v>
      </c>
      <c r="M497" s="8" t="str">
        <f t="shared" si="157"/>
        <v>https://www.facebook.com/habemustheatrum/</v>
      </c>
      <c r="N497" s="8">
        <f t="shared" si="158"/>
        <v>-33.890657251</v>
      </c>
      <c r="O497" s="8">
        <f t="shared" si="159"/>
        <v>-60.575283298999999</v>
      </c>
      <c r="P497" s="5" t="s">
        <v>19</v>
      </c>
    </row>
    <row r="498" spans="1:16" s="41" customFormat="1" ht="18" hidden="1" customHeight="1" x14ac:dyDescent="0.25">
      <c r="A498" s="14">
        <v>2018</v>
      </c>
      <c r="B498" s="32" t="s">
        <v>581</v>
      </c>
      <c r="C498" s="33">
        <v>43345</v>
      </c>
      <c r="D498" s="4">
        <f t="shared" si="151"/>
        <v>9</v>
      </c>
      <c r="E498" s="32">
        <v>20</v>
      </c>
      <c r="F498" s="7" t="s">
        <v>597</v>
      </c>
      <c r="G498" s="7" t="s">
        <v>189</v>
      </c>
      <c r="H498" s="7" t="str">
        <f t="shared" si="152"/>
        <v>San Martín</v>
      </c>
      <c r="I498" s="8" t="str">
        <f t="shared" si="153"/>
        <v>621</v>
      </c>
      <c r="J498" s="8" t="str">
        <f t="shared" si="154"/>
        <v>Pergamino</v>
      </c>
      <c r="K498" s="8">
        <f t="shared" si="155"/>
        <v>2477</v>
      </c>
      <c r="L498" s="8" t="str">
        <f t="shared" si="156"/>
        <v>412668</v>
      </c>
      <c r="M498" s="8" t="str">
        <f t="shared" si="157"/>
        <v>https://www.facebook.com/BellasArtesPERGA/</v>
      </c>
      <c r="N498" s="8">
        <f t="shared" si="158"/>
        <v>-33.895892801999999</v>
      </c>
      <c r="O498" s="8">
        <f t="shared" si="159"/>
        <v>-60.574036597000003</v>
      </c>
      <c r="P498" s="5" t="s">
        <v>29</v>
      </c>
    </row>
    <row r="499" spans="1:16" s="41" customFormat="1" ht="18" hidden="1" customHeight="1" x14ac:dyDescent="0.25">
      <c r="A499" s="14">
        <v>2018</v>
      </c>
      <c r="B499" s="32" t="s">
        <v>581</v>
      </c>
      <c r="C499" s="40">
        <v>43345</v>
      </c>
      <c r="D499" s="4">
        <f t="shared" si="151"/>
        <v>9</v>
      </c>
      <c r="E499" s="7">
        <v>21.3</v>
      </c>
      <c r="F499" s="7" t="s">
        <v>598</v>
      </c>
      <c r="G499" s="12" t="s">
        <v>113</v>
      </c>
      <c r="H499" s="7" t="str">
        <f t="shared" si="152"/>
        <v>Av. Juan B. Justo</v>
      </c>
      <c r="I499" s="8">
        <f t="shared" si="153"/>
        <v>2150</v>
      </c>
      <c r="J499" s="8" t="str">
        <f t="shared" si="154"/>
        <v>Pergamino</v>
      </c>
      <c r="K499" s="8">
        <f t="shared" si="155"/>
        <v>2477</v>
      </c>
      <c r="L499" s="8">
        <f t="shared" si="156"/>
        <v>414114</v>
      </c>
      <c r="M499" s="8" t="str">
        <f t="shared" si="157"/>
        <v>https://www.facebook.com/Club-Atl%C3%A9tico-Centenario-Pergamino-1447961512143640/</v>
      </c>
      <c r="N499" s="8">
        <f t="shared" si="158"/>
        <v>-33.911891300000001</v>
      </c>
      <c r="O499" s="8">
        <f t="shared" si="159"/>
        <v>-60.464646899999998</v>
      </c>
      <c r="P499" s="5" t="s">
        <v>19</v>
      </c>
    </row>
    <row r="500" spans="1:16" s="41" customFormat="1" hidden="1" x14ac:dyDescent="0.25">
      <c r="A500" s="8">
        <v>2018</v>
      </c>
      <c r="B500" s="28" t="s">
        <v>599</v>
      </c>
      <c r="C500" s="37">
        <v>43350</v>
      </c>
      <c r="D500" s="4">
        <f t="shared" si="151"/>
        <v>9</v>
      </c>
      <c r="E500" s="5">
        <v>20</v>
      </c>
      <c r="F500" s="5" t="s">
        <v>600</v>
      </c>
      <c r="G500" s="6" t="s">
        <v>47</v>
      </c>
      <c r="H500" s="7" t="str">
        <f t="shared" si="152"/>
        <v>Gral Paz</v>
      </c>
      <c r="I500" s="8">
        <f t="shared" si="153"/>
        <v>600</v>
      </c>
      <c r="J500" s="8" t="str">
        <f t="shared" si="154"/>
        <v>Pergamino</v>
      </c>
      <c r="K500" s="8">
        <f t="shared" si="155"/>
        <v>2477</v>
      </c>
      <c r="L500" s="8" t="str">
        <f t="shared" si="156"/>
        <v>411099</v>
      </c>
      <c r="M500" s="8" t="str">
        <f t="shared" si="157"/>
        <v>https://www.facebook.com/fundacioncasadelaculturapergamino/</v>
      </c>
      <c r="N500" s="8">
        <f t="shared" si="158"/>
        <v>-33.899078641999999</v>
      </c>
      <c r="O500" s="8">
        <f t="shared" si="159"/>
        <v>-60.575558661000002</v>
      </c>
      <c r="P500" s="5" t="s">
        <v>19</v>
      </c>
    </row>
    <row r="501" spans="1:16" s="41" customFormat="1" hidden="1" x14ac:dyDescent="0.25">
      <c r="A501" s="14">
        <v>2018</v>
      </c>
      <c r="B501" s="28" t="s">
        <v>599</v>
      </c>
      <c r="C501" s="37">
        <v>43350</v>
      </c>
      <c r="D501" s="4">
        <f t="shared" si="151"/>
        <v>9</v>
      </c>
      <c r="E501" s="5">
        <v>20</v>
      </c>
      <c r="F501" s="6" t="s">
        <v>601</v>
      </c>
      <c r="G501" s="6" t="s">
        <v>167</v>
      </c>
      <c r="H501" s="7" t="str">
        <f t="shared" si="152"/>
        <v>AV. COLÓN</v>
      </c>
      <c r="I501" s="8">
        <f t="shared" si="153"/>
        <v>687</v>
      </c>
      <c r="J501" s="8" t="str">
        <f t="shared" si="154"/>
        <v>Pergamino</v>
      </c>
      <c r="K501" s="8">
        <f t="shared" si="155"/>
        <v>0</v>
      </c>
      <c r="L501" s="8">
        <f t="shared" si="156"/>
        <v>0</v>
      </c>
      <c r="M501" s="8" t="str">
        <f t="shared" si="157"/>
        <v>https://www.facebook.com/bibliotecamenendez</v>
      </c>
      <c r="N501" s="8">
        <f t="shared" si="158"/>
        <v>-33.892767800000001</v>
      </c>
      <c r="O501" s="8">
        <f t="shared" si="159"/>
        <v>-60.583420500000003</v>
      </c>
      <c r="P501" s="5" t="s">
        <v>29</v>
      </c>
    </row>
    <row r="502" spans="1:16" s="41" customFormat="1" hidden="1" x14ac:dyDescent="0.25">
      <c r="A502" s="14">
        <v>2018</v>
      </c>
      <c r="B502" s="28" t="s">
        <v>599</v>
      </c>
      <c r="C502" s="37">
        <v>43350</v>
      </c>
      <c r="D502" s="4">
        <f t="shared" si="151"/>
        <v>9</v>
      </c>
      <c r="E502" s="5">
        <v>21</v>
      </c>
      <c r="F502" s="42" t="s">
        <v>602</v>
      </c>
      <c r="G502" s="6" t="s">
        <v>111</v>
      </c>
      <c r="H502" s="7" t="str">
        <f t="shared" si="152"/>
        <v>Alsina</v>
      </c>
      <c r="I502" s="8" t="str">
        <f t="shared" si="153"/>
        <v>530</v>
      </c>
      <c r="J502" s="8" t="str">
        <f t="shared" si="154"/>
        <v>Pergamino</v>
      </c>
      <c r="K502" s="8">
        <f t="shared" si="155"/>
        <v>2477</v>
      </c>
      <c r="L502" s="8" t="str">
        <f t="shared" si="156"/>
        <v>416600</v>
      </c>
      <c r="M502" s="8" t="str">
        <f t="shared" si="157"/>
        <v>https://www.facebook.com/TeatroMunicipalPergamino/</v>
      </c>
      <c r="N502" s="8">
        <f t="shared" si="158"/>
        <v>-33.889952282000003</v>
      </c>
      <c r="O502" s="8">
        <f t="shared" si="159"/>
        <v>-60.570046374999997</v>
      </c>
      <c r="P502" s="5" t="s">
        <v>29</v>
      </c>
    </row>
    <row r="503" spans="1:16" s="41" customFormat="1" ht="30" hidden="1" x14ac:dyDescent="0.25">
      <c r="A503" s="14">
        <v>2018</v>
      </c>
      <c r="B503" s="28" t="s">
        <v>599</v>
      </c>
      <c r="C503" s="37">
        <v>43350</v>
      </c>
      <c r="D503" s="4">
        <f t="shared" si="151"/>
        <v>9</v>
      </c>
      <c r="E503" s="5">
        <v>22</v>
      </c>
      <c r="F503" s="6" t="s">
        <v>84</v>
      </c>
      <c r="G503" s="6" t="s">
        <v>33</v>
      </c>
      <c r="H503" s="7" t="str">
        <f t="shared" si="152"/>
        <v>Lorenzo Moreno</v>
      </c>
      <c r="I503" s="8" t="str">
        <f t="shared" si="153"/>
        <v>982</v>
      </c>
      <c r="J503" s="8" t="str">
        <f t="shared" si="154"/>
        <v>Pergamino</v>
      </c>
      <c r="K503" s="8">
        <f t="shared" si="155"/>
        <v>2477</v>
      </c>
      <c r="L503" s="8" t="str">
        <f t="shared" si="156"/>
        <v>412668</v>
      </c>
      <c r="M503" s="8" t="str">
        <f t="shared" si="157"/>
        <v>https://www.facebook.com/florentino.bar/</v>
      </c>
      <c r="N503" s="8">
        <f t="shared" si="158"/>
        <v>-33.900157634000003</v>
      </c>
      <c r="O503" s="8">
        <f t="shared" si="159"/>
        <v>-60.566681676000002</v>
      </c>
      <c r="P503" s="5" t="s">
        <v>19</v>
      </c>
    </row>
    <row r="504" spans="1:16" s="41" customFormat="1" hidden="1" x14ac:dyDescent="0.25">
      <c r="A504" s="8">
        <v>2018</v>
      </c>
      <c r="B504" s="28" t="s">
        <v>599</v>
      </c>
      <c r="C504" s="37">
        <v>43350</v>
      </c>
      <c r="D504" s="4">
        <f t="shared" si="151"/>
        <v>9</v>
      </c>
      <c r="E504" s="5">
        <v>23.3</v>
      </c>
      <c r="F504" s="6" t="s">
        <v>603</v>
      </c>
      <c r="G504" s="6" t="s">
        <v>44</v>
      </c>
      <c r="H504" s="7" t="str">
        <f t="shared" si="152"/>
        <v>Alvear</v>
      </c>
      <c r="I504" s="8" t="str">
        <f t="shared" si="153"/>
        <v>1545</v>
      </c>
      <c r="J504" s="8" t="str">
        <f t="shared" si="154"/>
        <v>Pergamino</v>
      </c>
      <c r="K504" s="8">
        <f t="shared" si="155"/>
        <v>2477</v>
      </c>
      <c r="L504" s="8" t="str">
        <f t="shared" si="156"/>
        <v>331571</v>
      </c>
      <c r="M504" s="8" t="str">
        <f t="shared" si="157"/>
        <v>https://www.facebook.com/DonPedroConEspinas/</v>
      </c>
      <c r="N504" s="8">
        <f t="shared" si="158"/>
        <v>-33.903815299999998</v>
      </c>
      <c r="O504" s="8">
        <f t="shared" si="159"/>
        <v>-60.5767138</v>
      </c>
      <c r="P504" s="5" t="s">
        <v>19</v>
      </c>
    </row>
    <row r="505" spans="1:16" s="41" customFormat="1" hidden="1" x14ac:dyDescent="0.25">
      <c r="A505" s="14">
        <v>2018</v>
      </c>
      <c r="B505" s="28" t="s">
        <v>599</v>
      </c>
      <c r="C505" s="37">
        <v>43350</v>
      </c>
      <c r="D505" s="4">
        <f t="shared" si="151"/>
        <v>9</v>
      </c>
      <c r="E505" s="5">
        <v>23.59</v>
      </c>
      <c r="F505" s="6" t="s">
        <v>604</v>
      </c>
      <c r="G505" s="6" t="s">
        <v>39</v>
      </c>
      <c r="H505" s="7" t="str">
        <f t="shared" si="152"/>
        <v>Dr. Alem</v>
      </c>
      <c r="I505" s="8">
        <f t="shared" si="153"/>
        <v>373</v>
      </c>
      <c r="J505" s="8" t="str">
        <f t="shared" si="154"/>
        <v>Pergamino</v>
      </c>
      <c r="K505" s="8">
        <f t="shared" si="155"/>
        <v>0</v>
      </c>
      <c r="L505" s="8">
        <f t="shared" si="156"/>
        <v>0</v>
      </c>
      <c r="M505" s="8" t="str">
        <f t="shared" si="157"/>
        <v>https://www.facebook.com/zappa.bar.7</v>
      </c>
      <c r="N505" s="8">
        <f t="shared" si="158"/>
        <v>-33.893002199999998</v>
      </c>
      <c r="O505" s="8">
        <f t="shared" si="159"/>
        <v>-60.573340399999999</v>
      </c>
      <c r="P505" s="5" t="s">
        <v>19</v>
      </c>
    </row>
    <row r="506" spans="1:16" s="41" customFormat="1" hidden="1" x14ac:dyDescent="0.25">
      <c r="A506" s="14">
        <v>2018</v>
      </c>
      <c r="B506" s="28" t="s">
        <v>599</v>
      </c>
      <c r="C506" s="37">
        <v>43351</v>
      </c>
      <c r="D506" s="4">
        <f t="shared" si="151"/>
        <v>9</v>
      </c>
      <c r="E506" s="5">
        <v>10</v>
      </c>
      <c r="F506" s="6" t="s">
        <v>465</v>
      </c>
      <c r="G506" s="6" t="s">
        <v>80</v>
      </c>
      <c r="H506" s="7" t="str">
        <f t="shared" si="152"/>
        <v>España</v>
      </c>
      <c r="I506" s="8">
        <f t="shared" si="153"/>
        <v>200</v>
      </c>
      <c r="J506" s="8" t="str">
        <f t="shared" si="154"/>
        <v>Pergamino</v>
      </c>
      <c r="K506" s="8">
        <f t="shared" si="155"/>
        <v>0</v>
      </c>
      <c r="L506" s="8">
        <f t="shared" si="156"/>
        <v>0</v>
      </c>
      <c r="M506" s="8">
        <f t="shared" si="157"/>
        <v>0</v>
      </c>
      <c r="N506" s="8">
        <f t="shared" si="158"/>
        <v>-33.898939200000001</v>
      </c>
      <c r="O506" s="8">
        <f t="shared" si="159"/>
        <v>-60.5779876</v>
      </c>
      <c r="P506" s="5" t="s">
        <v>29</v>
      </c>
    </row>
    <row r="507" spans="1:16" s="41" customFormat="1" hidden="1" x14ac:dyDescent="0.25">
      <c r="A507" s="8">
        <v>2018</v>
      </c>
      <c r="B507" s="28" t="s">
        <v>599</v>
      </c>
      <c r="C507" s="37">
        <v>43351</v>
      </c>
      <c r="D507" s="4">
        <f t="shared" si="151"/>
        <v>9</v>
      </c>
      <c r="E507" s="5" t="s">
        <v>487</v>
      </c>
      <c r="F507" s="6" t="s">
        <v>505</v>
      </c>
      <c r="G507" s="6" t="s">
        <v>337</v>
      </c>
      <c r="H507" s="7" t="str">
        <f t="shared" si="152"/>
        <v xml:space="preserve"> Pueyrredón</v>
      </c>
      <c r="I507" s="8">
        <f t="shared" si="153"/>
        <v>172</v>
      </c>
      <c r="J507" s="8" t="str">
        <f t="shared" si="154"/>
        <v>Pergamino</v>
      </c>
      <c r="K507" s="8">
        <f t="shared" si="155"/>
        <v>0</v>
      </c>
      <c r="L507" s="8">
        <f t="shared" si="156"/>
        <v>0</v>
      </c>
      <c r="M507" s="8" t="str">
        <f t="shared" si="157"/>
        <v xml:space="preserve"> https://www.facebook.com/matarazzo.toys                      </v>
      </c>
      <c r="N507" s="8">
        <f t="shared" si="158"/>
        <v>-33.895486499999997</v>
      </c>
      <c r="O507" s="8">
        <f t="shared" si="159"/>
        <v>-60.570508699999998</v>
      </c>
      <c r="P507" s="5" t="s">
        <v>19</v>
      </c>
    </row>
    <row r="508" spans="1:16" s="41" customFormat="1" hidden="1" x14ac:dyDescent="0.25">
      <c r="A508" s="14">
        <v>2018</v>
      </c>
      <c r="B508" s="28" t="s">
        <v>599</v>
      </c>
      <c r="C508" s="37">
        <v>43351</v>
      </c>
      <c r="D508" s="4">
        <f t="shared" si="151"/>
        <v>9</v>
      </c>
      <c r="E508" s="5" t="s">
        <v>24</v>
      </c>
      <c r="F508" s="6" t="s">
        <v>506</v>
      </c>
      <c r="G508" s="6" t="s">
        <v>26</v>
      </c>
      <c r="H508" s="7" t="str">
        <f t="shared" si="152"/>
        <v>Alsina</v>
      </c>
      <c r="I508" s="8" t="str">
        <f t="shared" si="153"/>
        <v>205</v>
      </c>
      <c r="J508" s="8" t="str">
        <f t="shared" si="154"/>
        <v>Pergamino</v>
      </c>
      <c r="K508" s="8">
        <f t="shared" si="155"/>
        <v>2477</v>
      </c>
      <c r="L508" s="8" t="str">
        <f t="shared" si="156"/>
        <v>431020</v>
      </c>
      <c r="M508" s="8" t="str">
        <f t="shared" si="157"/>
        <v>https://www.facebook.com/Museo-Apref-Pergamino-1612385522319448/</v>
      </c>
      <c r="N508" s="8">
        <f t="shared" si="158"/>
        <v>-33.890681504</v>
      </c>
      <c r="O508" s="8">
        <f t="shared" si="159"/>
        <v>-60.566680374000001</v>
      </c>
      <c r="P508" s="5" t="s">
        <v>19</v>
      </c>
    </row>
    <row r="509" spans="1:16" s="41" customFormat="1" hidden="1" x14ac:dyDescent="0.25">
      <c r="A509" s="14">
        <v>2018</v>
      </c>
      <c r="B509" s="28" t="s">
        <v>599</v>
      </c>
      <c r="C509" s="37">
        <v>43351</v>
      </c>
      <c r="D509" s="4">
        <f t="shared" si="151"/>
        <v>9</v>
      </c>
      <c r="E509" s="5">
        <v>18.3</v>
      </c>
      <c r="F509" s="6" t="s">
        <v>605</v>
      </c>
      <c r="G509" s="6" t="s">
        <v>167</v>
      </c>
      <c r="H509" s="7" t="str">
        <f t="shared" si="152"/>
        <v>AV. COLÓN</v>
      </c>
      <c r="I509" s="8">
        <f t="shared" si="153"/>
        <v>687</v>
      </c>
      <c r="J509" s="8" t="str">
        <f t="shared" si="154"/>
        <v>Pergamino</v>
      </c>
      <c r="K509" s="8">
        <f t="shared" si="155"/>
        <v>0</v>
      </c>
      <c r="L509" s="8">
        <f t="shared" si="156"/>
        <v>0</v>
      </c>
      <c r="M509" s="8" t="str">
        <f t="shared" si="157"/>
        <v>https://www.facebook.com/bibliotecamenendez</v>
      </c>
      <c r="N509" s="8">
        <f t="shared" si="158"/>
        <v>-33.892767800000001</v>
      </c>
      <c r="O509" s="8">
        <f t="shared" si="159"/>
        <v>-60.583420500000003</v>
      </c>
      <c r="P509" s="5" t="s">
        <v>29</v>
      </c>
    </row>
    <row r="510" spans="1:16" s="41" customFormat="1" hidden="1" x14ac:dyDescent="0.25">
      <c r="A510" s="14">
        <v>2018</v>
      </c>
      <c r="B510" s="28" t="s">
        <v>599</v>
      </c>
      <c r="C510" s="37">
        <v>43351</v>
      </c>
      <c r="D510" s="4">
        <f t="shared" si="151"/>
        <v>9</v>
      </c>
      <c r="E510" s="5">
        <v>20.3</v>
      </c>
      <c r="F510" s="6" t="s">
        <v>606</v>
      </c>
      <c r="G510" s="6" t="s">
        <v>189</v>
      </c>
      <c r="H510" s="7" t="str">
        <f t="shared" si="152"/>
        <v>San Martín</v>
      </c>
      <c r="I510" s="8" t="str">
        <f t="shared" si="153"/>
        <v>621</v>
      </c>
      <c r="J510" s="8" t="str">
        <f t="shared" si="154"/>
        <v>Pergamino</v>
      </c>
      <c r="K510" s="8">
        <f t="shared" si="155"/>
        <v>2477</v>
      </c>
      <c r="L510" s="8" t="str">
        <f t="shared" si="156"/>
        <v>412668</v>
      </c>
      <c r="M510" s="8" t="str">
        <f t="shared" si="157"/>
        <v>https://www.facebook.com/BellasArtesPERGA/</v>
      </c>
      <c r="N510" s="8">
        <f t="shared" si="158"/>
        <v>-33.895892801999999</v>
      </c>
      <c r="O510" s="8">
        <f t="shared" si="159"/>
        <v>-60.574036597000003</v>
      </c>
      <c r="P510" s="5" t="s">
        <v>29</v>
      </c>
    </row>
    <row r="511" spans="1:16" s="41" customFormat="1" hidden="1" x14ac:dyDescent="0.25">
      <c r="A511" s="8">
        <v>2018</v>
      </c>
      <c r="B511" s="28" t="s">
        <v>599</v>
      </c>
      <c r="C511" s="37">
        <v>43351</v>
      </c>
      <c r="D511" s="4">
        <f t="shared" si="151"/>
        <v>9</v>
      </c>
      <c r="E511" s="5">
        <v>21</v>
      </c>
      <c r="F511" s="42" t="s">
        <v>607</v>
      </c>
      <c r="G511" s="6" t="s">
        <v>111</v>
      </c>
      <c r="H511" s="7" t="str">
        <f t="shared" si="152"/>
        <v>Alsina</v>
      </c>
      <c r="I511" s="8" t="str">
        <f t="shared" si="153"/>
        <v>530</v>
      </c>
      <c r="J511" s="8" t="str">
        <f t="shared" si="154"/>
        <v>Pergamino</v>
      </c>
      <c r="K511" s="8">
        <f t="shared" si="155"/>
        <v>2477</v>
      </c>
      <c r="L511" s="8" t="str">
        <f t="shared" si="156"/>
        <v>416600</v>
      </c>
      <c r="M511" s="8" t="str">
        <f t="shared" si="157"/>
        <v>https://www.facebook.com/TeatroMunicipalPergamino/</v>
      </c>
      <c r="N511" s="8">
        <f t="shared" si="158"/>
        <v>-33.889952282000003</v>
      </c>
      <c r="O511" s="8">
        <f t="shared" si="159"/>
        <v>-60.570046374999997</v>
      </c>
      <c r="P511" s="5" t="s">
        <v>29</v>
      </c>
    </row>
    <row r="512" spans="1:16" s="41" customFormat="1" hidden="1" x14ac:dyDescent="0.25">
      <c r="A512" s="14">
        <v>2018</v>
      </c>
      <c r="B512" s="28" t="s">
        <v>599</v>
      </c>
      <c r="C512" s="37">
        <v>43351</v>
      </c>
      <c r="D512" s="4">
        <f t="shared" si="151"/>
        <v>9</v>
      </c>
      <c r="E512" s="5">
        <v>21.3</v>
      </c>
      <c r="F512" s="6" t="s">
        <v>608</v>
      </c>
      <c r="G512" s="6" t="s">
        <v>49</v>
      </c>
      <c r="H512" s="7" t="str">
        <f t="shared" si="152"/>
        <v>Pinto</v>
      </c>
      <c r="I512" s="8" t="str">
        <f t="shared" si="153"/>
        <v>918</v>
      </c>
      <c r="J512" s="8" t="str">
        <f t="shared" si="154"/>
        <v>Pergamino</v>
      </c>
      <c r="K512" s="8">
        <f t="shared" si="155"/>
        <v>2477</v>
      </c>
      <c r="L512" s="8" t="str">
        <f t="shared" si="156"/>
        <v>357537</v>
      </c>
      <c r="M512" s="8" t="str">
        <f t="shared" si="157"/>
        <v>https://www.facebook.com/habemustheatrum/</v>
      </c>
      <c r="N512" s="8">
        <f t="shared" si="158"/>
        <v>-33.890657251</v>
      </c>
      <c r="O512" s="8">
        <f t="shared" si="159"/>
        <v>-60.575283298999999</v>
      </c>
      <c r="P512" s="5" t="s">
        <v>19</v>
      </c>
    </row>
    <row r="513" spans="1:16" s="41" customFormat="1" hidden="1" x14ac:dyDescent="0.25">
      <c r="A513" s="14">
        <v>2018</v>
      </c>
      <c r="B513" s="28" t="s">
        <v>599</v>
      </c>
      <c r="C513" s="37">
        <v>43351</v>
      </c>
      <c r="D513" s="4">
        <f t="shared" si="151"/>
        <v>9</v>
      </c>
      <c r="E513" s="5">
        <v>21.3</v>
      </c>
      <c r="F513" s="6" t="s">
        <v>609</v>
      </c>
      <c r="G513" s="6" t="s">
        <v>47</v>
      </c>
      <c r="H513" s="7" t="str">
        <f t="shared" si="152"/>
        <v>Gral Paz</v>
      </c>
      <c r="I513" s="8">
        <f t="shared" si="153"/>
        <v>600</v>
      </c>
      <c r="J513" s="8" t="str">
        <f t="shared" si="154"/>
        <v>Pergamino</v>
      </c>
      <c r="K513" s="8">
        <f t="shared" si="155"/>
        <v>2477</v>
      </c>
      <c r="L513" s="8" t="str">
        <f t="shared" si="156"/>
        <v>411099</v>
      </c>
      <c r="M513" s="8" t="str">
        <f t="shared" si="157"/>
        <v>https://www.facebook.com/fundacioncasadelaculturapergamino/</v>
      </c>
      <c r="N513" s="8">
        <f t="shared" si="158"/>
        <v>-33.899078641999999</v>
      </c>
      <c r="O513" s="8">
        <f t="shared" si="159"/>
        <v>-60.575558661000002</v>
      </c>
      <c r="P513" s="5" t="s">
        <v>19</v>
      </c>
    </row>
    <row r="514" spans="1:16" s="41" customFormat="1" hidden="1" x14ac:dyDescent="0.25">
      <c r="A514" s="8">
        <v>2018</v>
      </c>
      <c r="B514" s="28" t="s">
        <v>599</v>
      </c>
      <c r="C514" s="37">
        <v>43351</v>
      </c>
      <c r="D514" s="4">
        <f t="shared" si="151"/>
        <v>9</v>
      </c>
      <c r="E514" s="5">
        <v>21.3</v>
      </c>
      <c r="F514" s="6" t="s">
        <v>610</v>
      </c>
      <c r="G514" s="6" t="s">
        <v>44</v>
      </c>
      <c r="H514" s="7" t="str">
        <f t="shared" si="152"/>
        <v>Alvear</v>
      </c>
      <c r="I514" s="8" t="str">
        <f t="shared" si="153"/>
        <v>1545</v>
      </c>
      <c r="J514" s="8" t="str">
        <f t="shared" si="154"/>
        <v>Pergamino</v>
      </c>
      <c r="K514" s="8">
        <f t="shared" si="155"/>
        <v>2477</v>
      </c>
      <c r="L514" s="8" t="str">
        <f t="shared" si="156"/>
        <v>331571</v>
      </c>
      <c r="M514" s="8" t="str">
        <f t="shared" si="157"/>
        <v>https://www.facebook.com/DonPedroConEspinas/</v>
      </c>
      <c r="N514" s="8">
        <f t="shared" si="158"/>
        <v>-33.903815299999998</v>
      </c>
      <c r="O514" s="8">
        <f t="shared" si="159"/>
        <v>-60.5767138</v>
      </c>
      <c r="P514" s="5" t="s">
        <v>19</v>
      </c>
    </row>
    <row r="515" spans="1:16" s="41" customFormat="1" ht="30" hidden="1" x14ac:dyDescent="0.25">
      <c r="A515" s="14">
        <v>2018</v>
      </c>
      <c r="B515" s="28" t="s">
        <v>599</v>
      </c>
      <c r="C515" s="37">
        <v>43351</v>
      </c>
      <c r="D515" s="4">
        <f t="shared" ref="D515:D578" si="160">MONTH(C515)</f>
        <v>9</v>
      </c>
      <c r="E515" s="5">
        <v>22</v>
      </c>
      <c r="F515" s="6" t="s">
        <v>611</v>
      </c>
      <c r="G515" s="6" t="s">
        <v>33</v>
      </c>
      <c r="H515" s="7" t="str">
        <f t="shared" si="152"/>
        <v>Lorenzo Moreno</v>
      </c>
      <c r="I515" s="8" t="str">
        <f t="shared" si="153"/>
        <v>982</v>
      </c>
      <c r="J515" s="8" t="str">
        <f t="shared" si="154"/>
        <v>Pergamino</v>
      </c>
      <c r="K515" s="8">
        <f t="shared" si="155"/>
        <v>2477</v>
      </c>
      <c r="L515" s="8" t="str">
        <f t="shared" si="156"/>
        <v>412668</v>
      </c>
      <c r="M515" s="8" t="str">
        <f t="shared" si="157"/>
        <v>https://www.facebook.com/florentino.bar/</v>
      </c>
      <c r="N515" s="8">
        <f t="shared" si="158"/>
        <v>-33.900157634000003</v>
      </c>
      <c r="O515" s="8">
        <f t="shared" si="159"/>
        <v>-60.566681676000002</v>
      </c>
      <c r="P515" s="5" t="s">
        <v>19</v>
      </c>
    </row>
    <row r="516" spans="1:16" s="41" customFormat="1" ht="45" hidden="1" x14ac:dyDescent="0.25">
      <c r="A516" s="14">
        <v>2018</v>
      </c>
      <c r="B516" s="28" t="s">
        <v>599</v>
      </c>
      <c r="C516" s="37">
        <v>43351</v>
      </c>
      <c r="D516" s="4">
        <f t="shared" si="160"/>
        <v>9</v>
      </c>
      <c r="E516" s="5">
        <v>15</v>
      </c>
      <c r="F516" s="6" t="s">
        <v>612</v>
      </c>
      <c r="G516" s="6" t="s">
        <v>613</v>
      </c>
      <c r="H516" s="7" t="str">
        <f t="shared" si="152"/>
        <v>Avenida Centenario esquina calle</v>
      </c>
      <c r="I516" s="8">
        <f t="shared" si="153"/>
        <v>6</v>
      </c>
      <c r="J516" s="8" t="str">
        <f t="shared" si="154"/>
        <v>Acevedo</v>
      </c>
      <c r="K516" s="8">
        <f t="shared" si="155"/>
        <v>2477</v>
      </c>
      <c r="L516" s="8">
        <f t="shared" si="156"/>
        <v>482018</v>
      </c>
      <c r="M516" s="8" t="str">
        <f t="shared" si="157"/>
        <v>https://www.facebook.com/Club-Atl%C3%A9tico-Deportivo-Acevedo-434732203270015/</v>
      </c>
      <c r="N516" s="8">
        <f t="shared" si="158"/>
        <v>-33.7547274</v>
      </c>
      <c r="O516" s="8">
        <f t="shared" si="159"/>
        <v>-60.440478800000001</v>
      </c>
      <c r="P516" s="5" t="s">
        <v>20</v>
      </c>
    </row>
    <row r="517" spans="1:16" s="41" customFormat="1" hidden="1" x14ac:dyDescent="0.25">
      <c r="A517" s="14">
        <v>2018</v>
      </c>
      <c r="B517" s="28" t="s">
        <v>599</v>
      </c>
      <c r="C517" s="37">
        <v>43352</v>
      </c>
      <c r="D517" s="4">
        <f t="shared" si="160"/>
        <v>9</v>
      </c>
      <c r="E517" s="5">
        <v>14</v>
      </c>
      <c r="F517" s="6" t="s">
        <v>614</v>
      </c>
      <c r="G517" s="6" t="s">
        <v>615</v>
      </c>
      <c r="H517" s="7" t="str">
        <f t="shared" si="152"/>
        <v>Avenida Alsina</v>
      </c>
      <c r="I517" s="8">
        <f t="shared" si="153"/>
        <v>65</v>
      </c>
      <c r="J517" s="8" t="str">
        <f t="shared" si="154"/>
        <v>Pergamino</v>
      </c>
      <c r="K517" s="8">
        <f t="shared" si="155"/>
        <v>0</v>
      </c>
      <c r="L517" s="8">
        <f t="shared" si="156"/>
        <v>0</v>
      </c>
      <c r="M517" s="8">
        <f t="shared" si="157"/>
        <v>0</v>
      </c>
      <c r="N517" s="8">
        <f t="shared" si="158"/>
        <v>0</v>
      </c>
      <c r="O517" s="8">
        <f t="shared" si="159"/>
        <v>0</v>
      </c>
      <c r="P517" s="5" t="s">
        <v>19</v>
      </c>
    </row>
    <row r="518" spans="1:16" s="41" customFormat="1" hidden="1" x14ac:dyDescent="0.25">
      <c r="A518" s="8">
        <v>2018</v>
      </c>
      <c r="B518" s="28" t="s">
        <v>599</v>
      </c>
      <c r="C518" s="37">
        <v>43352</v>
      </c>
      <c r="D518" s="4">
        <f t="shared" si="160"/>
        <v>9</v>
      </c>
      <c r="E518" s="5">
        <v>19</v>
      </c>
      <c r="F518" s="6" t="s">
        <v>609</v>
      </c>
      <c r="G518" s="6" t="s">
        <v>47</v>
      </c>
      <c r="H518" s="7" t="str">
        <f t="shared" si="152"/>
        <v>Gral Paz</v>
      </c>
      <c r="I518" s="8">
        <f t="shared" si="153"/>
        <v>600</v>
      </c>
      <c r="J518" s="8" t="str">
        <f t="shared" si="154"/>
        <v>Pergamino</v>
      </c>
      <c r="K518" s="8">
        <f t="shared" si="155"/>
        <v>2477</v>
      </c>
      <c r="L518" s="8" t="str">
        <f t="shared" si="156"/>
        <v>411099</v>
      </c>
      <c r="M518" s="8" t="str">
        <f t="shared" si="157"/>
        <v>https://www.facebook.com/fundacioncasadelaculturapergamino/</v>
      </c>
      <c r="N518" s="8">
        <f t="shared" si="158"/>
        <v>-33.899078641999999</v>
      </c>
      <c r="O518" s="8">
        <f t="shared" si="159"/>
        <v>-60.575558661000002</v>
      </c>
      <c r="P518" s="5" t="s">
        <v>19</v>
      </c>
    </row>
    <row r="519" spans="1:16" s="41" customFormat="1" hidden="1" x14ac:dyDescent="0.25">
      <c r="A519" s="14">
        <v>2018</v>
      </c>
      <c r="B519" s="28" t="s">
        <v>599</v>
      </c>
      <c r="C519" s="37">
        <v>43352</v>
      </c>
      <c r="D519" s="4">
        <f t="shared" si="160"/>
        <v>9</v>
      </c>
      <c r="E519" s="5">
        <v>20</v>
      </c>
      <c r="F519" s="6" t="s">
        <v>616</v>
      </c>
      <c r="G519" s="6" t="s">
        <v>49</v>
      </c>
      <c r="H519" s="7" t="str">
        <f t="shared" si="152"/>
        <v>Pinto</v>
      </c>
      <c r="I519" s="8" t="str">
        <f t="shared" si="153"/>
        <v>918</v>
      </c>
      <c r="J519" s="8" t="str">
        <f t="shared" si="154"/>
        <v>Pergamino</v>
      </c>
      <c r="K519" s="8">
        <f t="shared" si="155"/>
        <v>2477</v>
      </c>
      <c r="L519" s="8" t="str">
        <f t="shared" si="156"/>
        <v>357537</v>
      </c>
      <c r="M519" s="8" t="str">
        <f t="shared" si="157"/>
        <v>https://www.facebook.com/habemustheatrum/</v>
      </c>
      <c r="N519" s="8">
        <f t="shared" si="158"/>
        <v>-33.890657251</v>
      </c>
      <c r="O519" s="8">
        <f t="shared" si="159"/>
        <v>-60.575283298999999</v>
      </c>
      <c r="P519" s="5" t="s">
        <v>19</v>
      </c>
    </row>
    <row r="520" spans="1:16" s="41" customFormat="1" hidden="1" x14ac:dyDescent="0.25">
      <c r="A520" s="14">
        <v>2018</v>
      </c>
      <c r="B520" s="28" t="s">
        <v>599</v>
      </c>
      <c r="C520" s="39">
        <v>43352</v>
      </c>
      <c r="D520" s="4">
        <f t="shared" si="160"/>
        <v>9</v>
      </c>
      <c r="E520" s="6">
        <v>21</v>
      </c>
      <c r="F520" s="30" t="s">
        <v>617</v>
      </c>
      <c r="G520" s="6" t="s">
        <v>189</v>
      </c>
      <c r="H520" s="7" t="str">
        <f t="shared" si="152"/>
        <v>San Martín</v>
      </c>
      <c r="I520" s="8" t="str">
        <f t="shared" si="153"/>
        <v>621</v>
      </c>
      <c r="J520" s="8" t="str">
        <f t="shared" si="154"/>
        <v>Pergamino</v>
      </c>
      <c r="K520" s="8">
        <f t="shared" si="155"/>
        <v>2477</v>
      </c>
      <c r="L520" s="8" t="str">
        <f t="shared" si="156"/>
        <v>412668</v>
      </c>
      <c r="M520" s="8" t="str">
        <f t="shared" si="157"/>
        <v>https://www.facebook.com/BellasArtesPERGA/</v>
      </c>
      <c r="N520" s="8">
        <f t="shared" si="158"/>
        <v>-33.895892801999999</v>
      </c>
      <c r="O520" s="8">
        <f t="shared" si="159"/>
        <v>-60.574036597000003</v>
      </c>
      <c r="P520" s="5" t="s">
        <v>29</v>
      </c>
    </row>
    <row r="521" spans="1:16" s="41" customFormat="1" hidden="1" x14ac:dyDescent="0.25">
      <c r="A521" s="8">
        <v>2018</v>
      </c>
      <c r="B521" s="28" t="s">
        <v>618</v>
      </c>
      <c r="C521" s="37">
        <v>43357</v>
      </c>
      <c r="D521" s="4">
        <f t="shared" si="160"/>
        <v>9</v>
      </c>
      <c r="E521" s="5" t="s">
        <v>249</v>
      </c>
      <c r="F521" s="5" t="s">
        <v>619</v>
      </c>
      <c r="G521" s="6" t="s">
        <v>47</v>
      </c>
      <c r="H521" s="7" t="str">
        <f t="shared" si="152"/>
        <v>Gral Paz</v>
      </c>
      <c r="I521" s="8">
        <f t="shared" si="153"/>
        <v>600</v>
      </c>
      <c r="J521" s="8" t="str">
        <f t="shared" si="154"/>
        <v>Pergamino</v>
      </c>
      <c r="K521" s="8">
        <f t="shared" si="155"/>
        <v>2477</v>
      </c>
      <c r="L521" s="8" t="str">
        <f t="shared" si="156"/>
        <v>411099</v>
      </c>
      <c r="M521" s="8" t="str">
        <f t="shared" si="157"/>
        <v>https://www.facebook.com/fundacioncasadelaculturapergamino/</v>
      </c>
      <c r="N521" s="8">
        <f t="shared" si="158"/>
        <v>-33.899078641999999</v>
      </c>
      <c r="O521" s="8">
        <f t="shared" si="159"/>
        <v>-60.575558661000002</v>
      </c>
      <c r="P521" s="5" t="s">
        <v>19</v>
      </c>
    </row>
    <row r="522" spans="1:16" s="41" customFormat="1" ht="30" hidden="1" x14ac:dyDescent="0.25">
      <c r="A522" s="14">
        <v>2018</v>
      </c>
      <c r="B522" s="28" t="s">
        <v>618</v>
      </c>
      <c r="C522" s="37">
        <v>43357</v>
      </c>
      <c r="D522" s="4">
        <f t="shared" si="160"/>
        <v>9</v>
      </c>
      <c r="E522" s="5">
        <v>20</v>
      </c>
      <c r="F522" s="5" t="s">
        <v>620</v>
      </c>
      <c r="G522" s="27" t="s">
        <v>430</v>
      </c>
      <c r="H522" s="7" t="str">
        <f t="shared" si="152"/>
        <v>Florida</v>
      </c>
      <c r="I522" s="8">
        <f t="shared" si="153"/>
        <v>629</v>
      </c>
      <c r="J522" s="8" t="str">
        <f t="shared" si="154"/>
        <v>Pergamino</v>
      </c>
      <c r="K522" s="8">
        <f t="shared" si="155"/>
        <v>0</v>
      </c>
      <c r="L522" s="8">
        <f t="shared" si="156"/>
        <v>0</v>
      </c>
      <c r="M522" s="8">
        <f t="shared" si="157"/>
        <v>0</v>
      </c>
      <c r="N522" s="8">
        <f t="shared" si="158"/>
        <v>-33.897260000000003</v>
      </c>
      <c r="O522" s="8">
        <f t="shared" si="159"/>
        <v>-60.574748499999998</v>
      </c>
      <c r="P522" s="5" t="s">
        <v>19</v>
      </c>
    </row>
    <row r="523" spans="1:16" s="41" customFormat="1" hidden="1" x14ac:dyDescent="0.25">
      <c r="A523" s="14">
        <v>2018</v>
      </c>
      <c r="B523" s="28" t="s">
        <v>618</v>
      </c>
      <c r="C523" s="37">
        <v>43357</v>
      </c>
      <c r="D523" s="4">
        <f t="shared" si="160"/>
        <v>9</v>
      </c>
      <c r="E523" s="30">
        <v>21</v>
      </c>
      <c r="F523" s="6" t="s">
        <v>621</v>
      </c>
      <c r="G523" s="6" t="s">
        <v>78</v>
      </c>
      <c r="H523" s="7" t="str">
        <f t="shared" si="152"/>
        <v>Guido</v>
      </c>
      <c r="I523" s="8" t="str">
        <f t="shared" si="153"/>
        <v>722</v>
      </c>
      <c r="J523" s="8" t="str">
        <f t="shared" si="154"/>
        <v>Pergamino</v>
      </c>
      <c r="K523" s="8">
        <f t="shared" si="155"/>
        <v>2477</v>
      </c>
      <c r="L523" s="8" t="str">
        <f t="shared" si="156"/>
        <v>413333</v>
      </c>
      <c r="M523" s="8" t="str">
        <f t="shared" si="157"/>
        <v>https://www.facebook.com/EspacioGAE/</v>
      </c>
      <c r="N523" s="8">
        <f t="shared" si="158"/>
        <v>-33.886925257999998</v>
      </c>
      <c r="O523" s="8">
        <f t="shared" si="159"/>
        <v>-60.570585336999997</v>
      </c>
      <c r="P523" s="5" t="s">
        <v>19</v>
      </c>
    </row>
    <row r="524" spans="1:16" s="41" customFormat="1" hidden="1" x14ac:dyDescent="0.25">
      <c r="A524" s="14">
        <v>2018</v>
      </c>
      <c r="B524" s="28" t="s">
        <v>618</v>
      </c>
      <c r="C524" s="37">
        <v>43357</v>
      </c>
      <c r="D524" s="4">
        <f t="shared" si="160"/>
        <v>9</v>
      </c>
      <c r="E524" s="5">
        <v>21.3</v>
      </c>
      <c r="F524" s="6" t="s">
        <v>609</v>
      </c>
      <c r="G524" s="6" t="s">
        <v>47</v>
      </c>
      <c r="H524" s="7" t="str">
        <f t="shared" si="152"/>
        <v>Gral Paz</v>
      </c>
      <c r="I524" s="8">
        <f t="shared" si="153"/>
        <v>600</v>
      </c>
      <c r="J524" s="8" t="str">
        <f t="shared" si="154"/>
        <v>Pergamino</v>
      </c>
      <c r="K524" s="8">
        <f t="shared" si="155"/>
        <v>2477</v>
      </c>
      <c r="L524" s="8" t="str">
        <f t="shared" si="156"/>
        <v>411099</v>
      </c>
      <c r="M524" s="8" t="str">
        <f t="shared" si="157"/>
        <v>https://www.facebook.com/fundacioncasadelaculturapergamino/</v>
      </c>
      <c r="N524" s="8">
        <f t="shared" si="158"/>
        <v>-33.899078641999999</v>
      </c>
      <c r="O524" s="8">
        <f t="shared" si="159"/>
        <v>-60.575558661000002</v>
      </c>
      <c r="P524" s="5" t="s">
        <v>19</v>
      </c>
    </row>
    <row r="525" spans="1:16" s="41" customFormat="1" ht="30" hidden="1" x14ac:dyDescent="0.25">
      <c r="A525" s="8">
        <v>2018</v>
      </c>
      <c r="B525" s="28" t="s">
        <v>618</v>
      </c>
      <c r="C525" s="37">
        <v>43357</v>
      </c>
      <c r="D525" s="4">
        <f t="shared" si="160"/>
        <v>9</v>
      </c>
      <c r="E525" s="5">
        <v>22</v>
      </c>
      <c r="F525" s="6" t="s">
        <v>622</v>
      </c>
      <c r="G525" s="6" t="s">
        <v>33</v>
      </c>
      <c r="H525" s="7" t="str">
        <f t="shared" si="152"/>
        <v>Lorenzo Moreno</v>
      </c>
      <c r="I525" s="8" t="str">
        <f t="shared" si="153"/>
        <v>982</v>
      </c>
      <c r="J525" s="8" t="str">
        <f t="shared" si="154"/>
        <v>Pergamino</v>
      </c>
      <c r="K525" s="8">
        <f t="shared" si="155"/>
        <v>2477</v>
      </c>
      <c r="L525" s="8" t="str">
        <f t="shared" si="156"/>
        <v>412668</v>
      </c>
      <c r="M525" s="8" t="str">
        <f t="shared" si="157"/>
        <v>https://www.facebook.com/florentino.bar/</v>
      </c>
      <c r="N525" s="8">
        <f t="shared" si="158"/>
        <v>-33.900157634000003</v>
      </c>
      <c r="O525" s="8">
        <f t="shared" si="159"/>
        <v>-60.566681676000002</v>
      </c>
      <c r="P525" s="5" t="s">
        <v>19</v>
      </c>
    </row>
    <row r="526" spans="1:16" s="41" customFormat="1" hidden="1" x14ac:dyDescent="0.25">
      <c r="A526" s="14">
        <v>2018</v>
      </c>
      <c r="B526" s="28" t="s">
        <v>618</v>
      </c>
      <c r="C526" s="37">
        <v>43357</v>
      </c>
      <c r="D526" s="4">
        <f t="shared" si="160"/>
        <v>9</v>
      </c>
      <c r="E526" s="5">
        <v>22</v>
      </c>
      <c r="F526" s="6" t="s">
        <v>623</v>
      </c>
      <c r="G526" s="6" t="s">
        <v>18</v>
      </c>
      <c r="H526" s="7" t="str">
        <f t="shared" si="152"/>
        <v>Alsina</v>
      </c>
      <c r="I526" s="8" t="str">
        <f t="shared" si="153"/>
        <v>950</v>
      </c>
      <c r="J526" s="8" t="str">
        <f t="shared" si="154"/>
        <v>Pergamino</v>
      </c>
      <c r="K526" s="8">
        <f t="shared" si="155"/>
        <v>2477</v>
      </c>
      <c r="L526" s="8" t="str">
        <f t="shared" si="156"/>
        <v>433580</v>
      </c>
      <c r="M526" s="8" t="str">
        <f t="shared" si="157"/>
        <v>https://www.facebook.com/casabembapergamino/</v>
      </c>
      <c r="N526" s="8">
        <f t="shared" si="158"/>
        <v>-33.8884227</v>
      </c>
      <c r="O526" s="8">
        <f t="shared" si="159"/>
        <v>-60.574532099999999</v>
      </c>
      <c r="P526" s="5" t="s">
        <v>19</v>
      </c>
    </row>
    <row r="527" spans="1:16" s="41" customFormat="1" hidden="1" x14ac:dyDescent="0.25">
      <c r="A527" s="14">
        <v>2018</v>
      </c>
      <c r="B527" s="28" t="s">
        <v>618</v>
      </c>
      <c r="C527" s="37">
        <v>43357</v>
      </c>
      <c r="D527" s="4">
        <f t="shared" si="160"/>
        <v>9</v>
      </c>
      <c r="E527" s="5">
        <v>22.3</v>
      </c>
      <c r="F527" s="6" t="s">
        <v>624</v>
      </c>
      <c r="G527" s="6" t="s">
        <v>44</v>
      </c>
      <c r="H527" s="7" t="str">
        <f t="shared" si="152"/>
        <v>Alvear</v>
      </c>
      <c r="I527" s="8" t="str">
        <f t="shared" si="153"/>
        <v>1545</v>
      </c>
      <c r="J527" s="8" t="str">
        <f t="shared" si="154"/>
        <v>Pergamino</v>
      </c>
      <c r="K527" s="8">
        <f t="shared" si="155"/>
        <v>2477</v>
      </c>
      <c r="L527" s="8" t="str">
        <f t="shared" si="156"/>
        <v>331571</v>
      </c>
      <c r="M527" s="8" t="str">
        <f t="shared" si="157"/>
        <v>https://www.facebook.com/DonPedroConEspinas/</v>
      </c>
      <c r="N527" s="8">
        <f t="shared" si="158"/>
        <v>-33.903815299999998</v>
      </c>
      <c r="O527" s="8">
        <f t="shared" si="159"/>
        <v>-60.5767138</v>
      </c>
      <c r="P527" s="5" t="s">
        <v>19</v>
      </c>
    </row>
    <row r="528" spans="1:16" s="41" customFormat="1" hidden="1" x14ac:dyDescent="0.25">
      <c r="A528" s="8">
        <v>2018</v>
      </c>
      <c r="B528" s="28" t="s">
        <v>618</v>
      </c>
      <c r="C528" s="37">
        <v>43358</v>
      </c>
      <c r="D528" s="4">
        <f t="shared" si="160"/>
        <v>9</v>
      </c>
      <c r="E528" s="5" t="s">
        <v>487</v>
      </c>
      <c r="F528" s="6" t="s">
        <v>505</v>
      </c>
      <c r="G528" s="6" t="s">
        <v>337</v>
      </c>
      <c r="H528" s="7" t="str">
        <f t="shared" si="152"/>
        <v xml:space="preserve"> Pueyrredón</v>
      </c>
      <c r="I528" s="8">
        <f t="shared" si="153"/>
        <v>172</v>
      </c>
      <c r="J528" s="8" t="str">
        <f t="shared" si="154"/>
        <v>Pergamino</v>
      </c>
      <c r="K528" s="8">
        <f t="shared" si="155"/>
        <v>0</v>
      </c>
      <c r="L528" s="8">
        <f t="shared" si="156"/>
        <v>0</v>
      </c>
      <c r="M528" s="8" t="str">
        <f t="shared" si="157"/>
        <v xml:space="preserve"> https://www.facebook.com/matarazzo.toys                      </v>
      </c>
      <c r="N528" s="8">
        <f t="shared" si="158"/>
        <v>-33.895486499999997</v>
      </c>
      <c r="O528" s="8">
        <f t="shared" si="159"/>
        <v>-60.570508699999998</v>
      </c>
      <c r="P528" s="5" t="s">
        <v>19</v>
      </c>
    </row>
    <row r="529" spans="1:16" s="41" customFormat="1" hidden="1" x14ac:dyDescent="0.25">
      <c r="A529" s="14">
        <v>2018</v>
      </c>
      <c r="B529" s="28" t="s">
        <v>618</v>
      </c>
      <c r="C529" s="37">
        <v>43358</v>
      </c>
      <c r="D529" s="4">
        <f t="shared" si="160"/>
        <v>9</v>
      </c>
      <c r="E529" s="5" t="s">
        <v>625</v>
      </c>
      <c r="F529" s="6" t="s">
        <v>626</v>
      </c>
      <c r="G529" s="6" t="s">
        <v>64</v>
      </c>
      <c r="H529" s="7">
        <f t="shared" si="152"/>
        <v>0</v>
      </c>
      <c r="I529" s="8">
        <f t="shared" si="153"/>
        <v>0</v>
      </c>
      <c r="J529" s="8" t="str">
        <f t="shared" si="154"/>
        <v>Pergamino</v>
      </c>
      <c r="K529" s="8">
        <f t="shared" si="155"/>
        <v>0</v>
      </c>
      <c r="L529" s="8">
        <f t="shared" si="156"/>
        <v>0</v>
      </c>
      <c r="M529" s="8">
        <f t="shared" si="157"/>
        <v>0</v>
      </c>
      <c r="N529" s="8">
        <f t="shared" si="158"/>
        <v>-34.0300613</v>
      </c>
      <c r="O529" s="8">
        <f t="shared" si="159"/>
        <v>-60.512045999999998</v>
      </c>
      <c r="P529" s="5" t="s">
        <v>20</v>
      </c>
    </row>
    <row r="530" spans="1:16" s="41" customFormat="1" hidden="1" x14ac:dyDescent="0.25">
      <c r="A530" s="14">
        <v>2018</v>
      </c>
      <c r="B530" s="28" t="s">
        <v>618</v>
      </c>
      <c r="C530" s="37">
        <v>43358</v>
      </c>
      <c r="D530" s="4">
        <f t="shared" si="160"/>
        <v>9</v>
      </c>
      <c r="E530" s="5" t="s">
        <v>24</v>
      </c>
      <c r="F530" s="6" t="s">
        <v>506</v>
      </c>
      <c r="G530" s="6" t="s">
        <v>26</v>
      </c>
      <c r="H530" s="7" t="str">
        <f t="shared" si="152"/>
        <v>Alsina</v>
      </c>
      <c r="I530" s="8" t="str">
        <f t="shared" si="153"/>
        <v>205</v>
      </c>
      <c r="J530" s="8" t="str">
        <f t="shared" si="154"/>
        <v>Pergamino</v>
      </c>
      <c r="K530" s="8">
        <f t="shared" si="155"/>
        <v>2477</v>
      </c>
      <c r="L530" s="8" t="str">
        <f t="shared" si="156"/>
        <v>431020</v>
      </c>
      <c r="M530" s="8" t="str">
        <f t="shared" si="157"/>
        <v>https://www.facebook.com/Museo-Apref-Pergamino-1612385522319448/</v>
      </c>
      <c r="N530" s="8">
        <f t="shared" si="158"/>
        <v>-33.890681504</v>
      </c>
      <c r="O530" s="8">
        <f t="shared" si="159"/>
        <v>-60.566680374000001</v>
      </c>
      <c r="P530" s="5" t="s">
        <v>19</v>
      </c>
    </row>
    <row r="531" spans="1:16" s="41" customFormat="1" hidden="1" x14ac:dyDescent="0.25">
      <c r="A531" s="14">
        <v>2018</v>
      </c>
      <c r="B531" s="28" t="s">
        <v>618</v>
      </c>
      <c r="C531" s="37">
        <v>43358</v>
      </c>
      <c r="D531" s="4">
        <f t="shared" si="160"/>
        <v>9</v>
      </c>
      <c r="E531" s="5">
        <v>21.3</v>
      </c>
      <c r="F531" s="6" t="s">
        <v>616</v>
      </c>
      <c r="G531" s="6" t="s">
        <v>49</v>
      </c>
      <c r="H531" s="7" t="str">
        <f t="shared" si="152"/>
        <v>Pinto</v>
      </c>
      <c r="I531" s="8" t="str">
        <f t="shared" si="153"/>
        <v>918</v>
      </c>
      <c r="J531" s="8" t="str">
        <f t="shared" si="154"/>
        <v>Pergamino</v>
      </c>
      <c r="K531" s="8">
        <f t="shared" si="155"/>
        <v>2477</v>
      </c>
      <c r="L531" s="8" t="str">
        <f t="shared" si="156"/>
        <v>357537</v>
      </c>
      <c r="M531" s="8" t="str">
        <f t="shared" si="157"/>
        <v>https://www.facebook.com/habemustheatrum/</v>
      </c>
      <c r="N531" s="8">
        <f t="shared" si="158"/>
        <v>-33.890657251</v>
      </c>
      <c r="O531" s="8">
        <f t="shared" si="159"/>
        <v>-60.575283298999999</v>
      </c>
      <c r="P531" s="5" t="s">
        <v>19</v>
      </c>
    </row>
    <row r="532" spans="1:16" s="41" customFormat="1" hidden="1" x14ac:dyDescent="0.25">
      <c r="A532" s="8">
        <v>2018</v>
      </c>
      <c r="B532" s="28" t="s">
        <v>618</v>
      </c>
      <c r="C532" s="37">
        <v>43358</v>
      </c>
      <c r="D532" s="4">
        <f t="shared" si="160"/>
        <v>9</v>
      </c>
      <c r="E532" s="5">
        <v>22</v>
      </c>
      <c r="F532" s="6" t="s">
        <v>627</v>
      </c>
      <c r="G532" s="6" t="s">
        <v>18</v>
      </c>
      <c r="H532" s="7" t="str">
        <f t="shared" si="152"/>
        <v>Alsina</v>
      </c>
      <c r="I532" s="8" t="str">
        <f t="shared" si="153"/>
        <v>950</v>
      </c>
      <c r="J532" s="8" t="str">
        <f t="shared" si="154"/>
        <v>Pergamino</v>
      </c>
      <c r="K532" s="8">
        <f t="shared" si="155"/>
        <v>2477</v>
      </c>
      <c r="L532" s="8" t="str">
        <f t="shared" si="156"/>
        <v>433580</v>
      </c>
      <c r="M532" s="8" t="str">
        <f t="shared" si="157"/>
        <v>https://www.facebook.com/casabembapergamino/</v>
      </c>
      <c r="N532" s="8">
        <f t="shared" si="158"/>
        <v>-33.8884227</v>
      </c>
      <c r="O532" s="8">
        <f t="shared" si="159"/>
        <v>-60.574532099999999</v>
      </c>
      <c r="P532" s="5" t="s">
        <v>19</v>
      </c>
    </row>
    <row r="533" spans="1:16" s="41" customFormat="1" ht="30" hidden="1" x14ac:dyDescent="0.25">
      <c r="A533" s="14">
        <v>2018</v>
      </c>
      <c r="B533" s="28" t="s">
        <v>618</v>
      </c>
      <c r="C533" s="37">
        <v>43358</v>
      </c>
      <c r="D533" s="4">
        <f t="shared" si="160"/>
        <v>9</v>
      </c>
      <c r="E533" s="5">
        <v>22.3</v>
      </c>
      <c r="F533" s="6" t="s">
        <v>628</v>
      </c>
      <c r="G533" s="6" t="s">
        <v>33</v>
      </c>
      <c r="H533" s="7" t="str">
        <f t="shared" si="152"/>
        <v>Lorenzo Moreno</v>
      </c>
      <c r="I533" s="8" t="str">
        <f t="shared" si="153"/>
        <v>982</v>
      </c>
      <c r="J533" s="8" t="str">
        <f t="shared" si="154"/>
        <v>Pergamino</v>
      </c>
      <c r="K533" s="8">
        <f t="shared" si="155"/>
        <v>2477</v>
      </c>
      <c r="L533" s="8" t="str">
        <f t="shared" si="156"/>
        <v>412668</v>
      </c>
      <c r="M533" s="8" t="str">
        <f t="shared" si="157"/>
        <v>https://www.facebook.com/florentino.bar/</v>
      </c>
      <c r="N533" s="8">
        <f t="shared" si="158"/>
        <v>-33.900157634000003</v>
      </c>
      <c r="O533" s="8">
        <f t="shared" si="159"/>
        <v>-60.566681676000002</v>
      </c>
      <c r="P533" s="5" t="s">
        <v>19</v>
      </c>
    </row>
    <row r="534" spans="1:16" s="41" customFormat="1" hidden="1" x14ac:dyDescent="0.25">
      <c r="A534" s="14">
        <v>2018</v>
      </c>
      <c r="B534" s="28" t="s">
        <v>618</v>
      </c>
      <c r="C534" s="37">
        <v>43358</v>
      </c>
      <c r="D534" s="4">
        <f t="shared" si="160"/>
        <v>9</v>
      </c>
      <c r="E534" s="5">
        <v>23.3</v>
      </c>
      <c r="F534" s="6" t="s">
        <v>629</v>
      </c>
      <c r="G534" s="6" t="s">
        <v>95</v>
      </c>
      <c r="H534" s="7" t="str">
        <f t="shared" si="152"/>
        <v>General Paz</v>
      </c>
      <c r="I534" s="8">
        <f t="shared" si="153"/>
        <v>621</v>
      </c>
      <c r="J534" s="8" t="str">
        <f t="shared" si="154"/>
        <v>Pergamino</v>
      </c>
      <c r="K534" s="8">
        <f t="shared" si="155"/>
        <v>2477</v>
      </c>
      <c r="L534" s="8">
        <f t="shared" si="156"/>
        <v>590028</v>
      </c>
      <c r="M534" s="8" t="str">
        <f t="shared" si="157"/>
        <v>https://www.facebook.com/barRUINsur/?fref=mentions</v>
      </c>
      <c r="N534" s="8">
        <f t="shared" si="158"/>
        <v>-33.898871</v>
      </c>
      <c r="O534" s="8">
        <f t="shared" si="159"/>
        <v>-60.577704599999997</v>
      </c>
      <c r="P534" s="5" t="s">
        <v>19</v>
      </c>
    </row>
    <row r="535" spans="1:16" s="41" customFormat="1" hidden="1" x14ac:dyDescent="0.25">
      <c r="A535" s="8">
        <v>2018</v>
      </c>
      <c r="B535" s="28" t="s">
        <v>618</v>
      </c>
      <c r="C535" s="37">
        <v>43359</v>
      </c>
      <c r="D535" s="4">
        <f t="shared" si="160"/>
        <v>9</v>
      </c>
      <c r="E535" s="5">
        <v>16.3</v>
      </c>
      <c r="F535" s="6" t="s">
        <v>630</v>
      </c>
      <c r="G535" s="6" t="s">
        <v>78</v>
      </c>
      <c r="H535" s="7" t="str">
        <f t="shared" si="152"/>
        <v>Guido</v>
      </c>
      <c r="I535" s="8" t="str">
        <f t="shared" si="153"/>
        <v>722</v>
      </c>
      <c r="J535" s="8" t="str">
        <f t="shared" si="154"/>
        <v>Pergamino</v>
      </c>
      <c r="K535" s="8">
        <f t="shared" si="155"/>
        <v>2477</v>
      </c>
      <c r="L535" s="8" t="str">
        <f t="shared" si="156"/>
        <v>413333</v>
      </c>
      <c r="M535" s="8" t="str">
        <f t="shared" si="157"/>
        <v>https://www.facebook.com/EspacioGAE/</v>
      </c>
      <c r="N535" s="8">
        <f t="shared" si="158"/>
        <v>-33.886925257999998</v>
      </c>
      <c r="O535" s="8">
        <f t="shared" si="159"/>
        <v>-60.570585336999997</v>
      </c>
      <c r="P535" s="5" t="s">
        <v>19</v>
      </c>
    </row>
    <row r="536" spans="1:16" s="41" customFormat="1" hidden="1" x14ac:dyDescent="0.25">
      <c r="A536" s="14">
        <v>2018</v>
      </c>
      <c r="B536" s="28" t="s">
        <v>618</v>
      </c>
      <c r="C536" s="37">
        <v>43359</v>
      </c>
      <c r="D536" s="4">
        <f t="shared" si="160"/>
        <v>9</v>
      </c>
      <c r="E536" s="5">
        <v>19</v>
      </c>
      <c r="F536" s="6" t="s">
        <v>609</v>
      </c>
      <c r="G536" s="6" t="s">
        <v>47</v>
      </c>
      <c r="H536" s="7" t="str">
        <f t="shared" si="152"/>
        <v>Gral Paz</v>
      </c>
      <c r="I536" s="8">
        <f t="shared" si="153"/>
        <v>600</v>
      </c>
      <c r="J536" s="8" t="str">
        <f t="shared" si="154"/>
        <v>Pergamino</v>
      </c>
      <c r="K536" s="8">
        <f t="shared" si="155"/>
        <v>2477</v>
      </c>
      <c r="L536" s="8" t="str">
        <f t="shared" si="156"/>
        <v>411099</v>
      </c>
      <c r="M536" s="8" t="str">
        <f t="shared" si="157"/>
        <v>https://www.facebook.com/fundacioncasadelaculturapergamino/</v>
      </c>
      <c r="N536" s="8">
        <f t="shared" si="158"/>
        <v>-33.899078641999999</v>
      </c>
      <c r="O536" s="8">
        <f t="shared" si="159"/>
        <v>-60.575558661000002</v>
      </c>
      <c r="P536" s="5" t="s">
        <v>19</v>
      </c>
    </row>
    <row r="537" spans="1:16" s="41" customFormat="1" hidden="1" x14ac:dyDescent="0.25">
      <c r="A537" s="14">
        <v>2018</v>
      </c>
      <c r="B537" s="28" t="s">
        <v>618</v>
      </c>
      <c r="C537" s="37">
        <v>43359</v>
      </c>
      <c r="D537" s="4">
        <f t="shared" si="160"/>
        <v>9</v>
      </c>
      <c r="E537" s="5">
        <v>20</v>
      </c>
      <c r="F537" s="6" t="s">
        <v>616</v>
      </c>
      <c r="G537" s="6" t="s">
        <v>49</v>
      </c>
      <c r="H537" s="7" t="str">
        <f t="shared" si="152"/>
        <v>Pinto</v>
      </c>
      <c r="I537" s="8" t="str">
        <f t="shared" si="153"/>
        <v>918</v>
      </c>
      <c r="J537" s="8" t="str">
        <f t="shared" si="154"/>
        <v>Pergamino</v>
      </c>
      <c r="K537" s="8">
        <f t="shared" si="155"/>
        <v>2477</v>
      </c>
      <c r="L537" s="8" t="str">
        <f t="shared" si="156"/>
        <v>357537</v>
      </c>
      <c r="M537" s="8" t="str">
        <f t="shared" si="157"/>
        <v>https://www.facebook.com/habemustheatrum/</v>
      </c>
      <c r="N537" s="8">
        <f t="shared" si="158"/>
        <v>-33.890657251</v>
      </c>
      <c r="O537" s="8">
        <f t="shared" si="159"/>
        <v>-60.575283298999999</v>
      </c>
      <c r="P537" s="5" t="s">
        <v>19</v>
      </c>
    </row>
    <row r="538" spans="1:16" s="41" customFormat="1" hidden="1" x14ac:dyDescent="0.25">
      <c r="A538" s="14">
        <v>2018</v>
      </c>
      <c r="B538" s="28" t="s">
        <v>618</v>
      </c>
      <c r="C538" s="37">
        <v>43359</v>
      </c>
      <c r="D538" s="4">
        <f t="shared" si="160"/>
        <v>9</v>
      </c>
      <c r="E538" s="5">
        <v>20</v>
      </c>
      <c r="F538" s="6" t="s">
        <v>621</v>
      </c>
      <c r="G538" s="6" t="s">
        <v>78</v>
      </c>
      <c r="H538" s="7" t="str">
        <f t="shared" ref="H538:H597" si="161">VLOOKUP(G538,oferentes,2,FALSE)</f>
        <v>Guido</v>
      </c>
      <c r="I538" s="8" t="str">
        <f t="shared" ref="I538:I597" si="162">VLOOKUP(G538,oferentes,3,FALSE)</f>
        <v>722</v>
      </c>
      <c r="J538" s="8" t="str">
        <f t="shared" ref="J538:J597" si="163">VLOOKUP(G538,oferentes,4,FALSE)</f>
        <v>Pergamino</v>
      </c>
      <c r="K538" s="8">
        <f t="shared" ref="K538:K597" si="164">VLOOKUP(G538,oferentes,5,FALSE)</f>
        <v>2477</v>
      </c>
      <c r="L538" s="8" t="str">
        <f t="shared" ref="L538:L597" si="165">VLOOKUP(G538,oferentes,6,FALSE)</f>
        <v>413333</v>
      </c>
      <c r="M538" s="8" t="str">
        <f t="shared" ref="M538:M597" si="166">VLOOKUP(G538,oferentes,7,FALSE)</f>
        <v>https://www.facebook.com/EspacioGAE/</v>
      </c>
      <c r="N538" s="8">
        <f t="shared" ref="N538:N597" si="167">VLOOKUP(G538,oferentes,8,FALSE)</f>
        <v>-33.886925257999998</v>
      </c>
      <c r="O538" s="8">
        <f t="shared" ref="O538:O597" si="168">VLOOKUP(G538,oferentes,9,FALSE)</f>
        <v>-60.570585336999997</v>
      </c>
      <c r="P538" s="5" t="s">
        <v>19</v>
      </c>
    </row>
    <row r="539" spans="1:16" s="41" customFormat="1" ht="30" hidden="1" x14ac:dyDescent="0.25">
      <c r="A539" s="8">
        <v>2018</v>
      </c>
      <c r="B539" s="28" t="s">
        <v>618</v>
      </c>
      <c r="C539" s="39">
        <v>43359</v>
      </c>
      <c r="D539" s="4">
        <f t="shared" si="160"/>
        <v>9</v>
      </c>
      <c r="E539" s="6">
        <v>21</v>
      </c>
      <c r="F539" s="6" t="s">
        <v>631</v>
      </c>
      <c r="G539" s="6" t="s">
        <v>33</v>
      </c>
      <c r="H539" s="7" t="str">
        <f t="shared" si="161"/>
        <v>Lorenzo Moreno</v>
      </c>
      <c r="I539" s="8" t="str">
        <f t="shared" si="162"/>
        <v>982</v>
      </c>
      <c r="J539" s="8" t="str">
        <f t="shared" si="163"/>
        <v>Pergamino</v>
      </c>
      <c r="K539" s="8">
        <f t="shared" si="164"/>
        <v>2477</v>
      </c>
      <c r="L539" s="8" t="str">
        <f t="shared" si="165"/>
        <v>412668</v>
      </c>
      <c r="M539" s="8" t="str">
        <f t="shared" si="166"/>
        <v>https://www.facebook.com/florentino.bar/</v>
      </c>
      <c r="N539" s="8">
        <f t="shared" si="167"/>
        <v>-33.900157634000003</v>
      </c>
      <c r="O539" s="8">
        <f t="shared" si="168"/>
        <v>-60.566681676000002</v>
      </c>
      <c r="P539" s="5" t="s">
        <v>19</v>
      </c>
    </row>
    <row r="540" spans="1:16" s="41" customFormat="1" ht="45" hidden="1" x14ac:dyDescent="0.25">
      <c r="A540" s="14">
        <v>2018</v>
      </c>
      <c r="B540" s="32" t="s">
        <v>632</v>
      </c>
      <c r="C540" s="33">
        <v>43364</v>
      </c>
      <c r="D540" s="4">
        <f t="shared" si="160"/>
        <v>9</v>
      </c>
      <c r="E540" s="32">
        <v>15</v>
      </c>
      <c r="F540" s="7" t="s">
        <v>633</v>
      </c>
      <c r="G540" s="12" t="s">
        <v>194</v>
      </c>
      <c r="H540" s="7" t="str">
        <f t="shared" si="161"/>
        <v>A. Perón y Arroyo Pergamino</v>
      </c>
      <c r="I540" s="8">
        <f t="shared" si="162"/>
        <v>0</v>
      </c>
      <c r="J540" s="8" t="str">
        <f t="shared" si="163"/>
        <v>Pergamino</v>
      </c>
      <c r="K540" s="8">
        <f t="shared" si="164"/>
        <v>0</v>
      </c>
      <c r="L540" s="8">
        <f t="shared" si="165"/>
        <v>0</v>
      </c>
      <c r="M540" s="8">
        <f t="shared" si="166"/>
        <v>0</v>
      </c>
      <c r="N540" s="8">
        <f t="shared" si="167"/>
        <v>-33.905372200000002</v>
      </c>
      <c r="O540" s="8">
        <f t="shared" si="168"/>
        <v>-60.580081800000002</v>
      </c>
      <c r="P540" s="5" t="s">
        <v>29</v>
      </c>
    </row>
    <row r="541" spans="1:16" s="41" customFormat="1" hidden="1" x14ac:dyDescent="0.25">
      <c r="A541" s="14">
        <v>2018</v>
      </c>
      <c r="B541" s="32" t="s">
        <v>632</v>
      </c>
      <c r="C541" s="33">
        <v>43364</v>
      </c>
      <c r="D541" s="4">
        <f t="shared" si="160"/>
        <v>9</v>
      </c>
      <c r="E541" s="32">
        <v>20</v>
      </c>
      <c r="F541" s="7" t="s">
        <v>634</v>
      </c>
      <c r="G541" s="7" t="s">
        <v>109</v>
      </c>
      <c r="H541" s="7" t="str">
        <f t="shared" si="161"/>
        <v>Echevarría</v>
      </c>
      <c r="I541" s="8" t="str">
        <f t="shared" si="162"/>
        <v>555</v>
      </c>
      <c r="J541" s="8" t="str">
        <f t="shared" si="163"/>
        <v>Pergamino</v>
      </c>
      <c r="K541" s="8">
        <f t="shared" si="164"/>
        <v>2477</v>
      </c>
      <c r="L541" s="8" t="str">
        <f t="shared" si="165"/>
        <v>668417</v>
      </c>
      <c r="M541" s="8" t="str">
        <f t="shared" si="166"/>
        <v>https://www.facebook.com/MercadoDeArtePergamino/</v>
      </c>
      <c r="N541" s="8">
        <f t="shared" si="167"/>
        <v>-33.891265701999998</v>
      </c>
      <c r="O541" s="8">
        <f t="shared" si="168"/>
        <v>-60.570923249000003</v>
      </c>
      <c r="P541" s="5" t="s">
        <v>29</v>
      </c>
    </row>
    <row r="542" spans="1:16" s="41" customFormat="1" ht="30" hidden="1" x14ac:dyDescent="0.25">
      <c r="A542" s="8">
        <v>2018</v>
      </c>
      <c r="B542" s="32" t="s">
        <v>632</v>
      </c>
      <c r="C542" s="33">
        <v>43364</v>
      </c>
      <c r="D542" s="4">
        <f t="shared" si="160"/>
        <v>9</v>
      </c>
      <c r="E542" s="32">
        <v>21</v>
      </c>
      <c r="F542" s="7" t="s">
        <v>635</v>
      </c>
      <c r="G542" s="7" t="s">
        <v>111</v>
      </c>
      <c r="H542" s="7" t="str">
        <f t="shared" si="161"/>
        <v>Alsina</v>
      </c>
      <c r="I542" s="8" t="str">
        <f t="shared" si="162"/>
        <v>530</v>
      </c>
      <c r="J542" s="8" t="str">
        <f t="shared" si="163"/>
        <v>Pergamino</v>
      </c>
      <c r="K542" s="8">
        <f t="shared" si="164"/>
        <v>2477</v>
      </c>
      <c r="L542" s="8" t="str">
        <f t="shared" si="165"/>
        <v>416600</v>
      </c>
      <c r="M542" s="8" t="str">
        <f t="shared" si="166"/>
        <v>https://www.facebook.com/TeatroMunicipalPergamino/</v>
      </c>
      <c r="N542" s="8">
        <f t="shared" si="167"/>
        <v>-33.889952282000003</v>
      </c>
      <c r="O542" s="8">
        <f t="shared" si="168"/>
        <v>-60.570046374999997</v>
      </c>
      <c r="P542" s="5" t="s">
        <v>29</v>
      </c>
    </row>
    <row r="543" spans="1:16" s="41" customFormat="1" ht="30" hidden="1" x14ac:dyDescent="0.25">
      <c r="A543" s="14">
        <v>2018</v>
      </c>
      <c r="B543" s="32" t="s">
        <v>632</v>
      </c>
      <c r="C543" s="32" t="s">
        <v>636</v>
      </c>
      <c r="D543" s="4" t="e">
        <f t="shared" si="160"/>
        <v>#VALUE!</v>
      </c>
      <c r="E543" s="32">
        <v>21</v>
      </c>
      <c r="F543" s="7" t="s">
        <v>637</v>
      </c>
      <c r="G543" s="7" t="s">
        <v>638</v>
      </c>
      <c r="H543" s="7" t="str">
        <f t="shared" si="161"/>
        <v>San Nicolás</v>
      </c>
      <c r="I543" s="8">
        <f t="shared" si="162"/>
        <v>821</v>
      </c>
      <c r="J543" s="8" t="str">
        <f t="shared" si="163"/>
        <v>Pergamino</v>
      </c>
      <c r="K543" s="8">
        <f t="shared" si="164"/>
        <v>2477</v>
      </c>
      <c r="L543" s="8">
        <f t="shared" si="165"/>
        <v>421355</v>
      </c>
      <c r="M543" s="8" t="str">
        <f t="shared" si="166"/>
        <v>https://www.facebook.com/pages/Corchos-Cafe/118742108629427</v>
      </c>
      <c r="N543" s="8">
        <f t="shared" si="167"/>
        <v>0</v>
      </c>
      <c r="O543" s="8">
        <f t="shared" si="168"/>
        <v>0</v>
      </c>
      <c r="P543" s="5" t="s">
        <v>19</v>
      </c>
    </row>
    <row r="544" spans="1:16" s="41" customFormat="1" hidden="1" x14ac:dyDescent="0.25">
      <c r="A544" s="14">
        <v>2018</v>
      </c>
      <c r="B544" s="32" t="s">
        <v>632</v>
      </c>
      <c r="C544" s="33">
        <v>43364</v>
      </c>
      <c r="D544" s="4">
        <f t="shared" si="160"/>
        <v>9</v>
      </c>
      <c r="E544" s="32">
        <v>21.3</v>
      </c>
      <c r="F544" s="7" t="s">
        <v>609</v>
      </c>
      <c r="G544" s="7" t="s">
        <v>47</v>
      </c>
      <c r="H544" s="7" t="str">
        <f t="shared" si="161"/>
        <v>Gral Paz</v>
      </c>
      <c r="I544" s="8">
        <f t="shared" si="162"/>
        <v>600</v>
      </c>
      <c r="J544" s="8" t="str">
        <f t="shared" si="163"/>
        <v>Pergamino</v>
      </c>
      <c r="K544" s="8">
        <f t="shared" si="164"/>
        <v>2477</v>
      </c>
      <c r="L544" s="8" t="str">
        <f t="shared" si="165"/>
        <v>411099</v>
      </c>
      <c r="M544" s="8" t="str">
        <f t="shared" si="166"/>
        <v>https://www.facebook.com/fundacioncasadelaculturapergamino/</v>
      </c>
      <c r="N544" s="8">
        <f t="shared" si="167"/>
        <v>-33.899078641999999</v>
      </c>
      <c r="O544" s="8">
        <f t="shared" si="168"/>
        <v>-60.575558661000002</v>
      </c>
      <c r="P544" s="5" t="s">
        <v>19</v>
      </c>
    </row>
    <row r="545" spans="1:16" s="41" customFormat="1" hidden="1" x14ac:dyDescent="0.25">
      <c r="A545" s="14">
        <v>2018</v>
      </c>
      <c r="B545" s="32" t="s">
        <v>632</v>
      </c>
      <c r="C545" s="33">
        <v>43364</v>
      </c>
      <c r="D545" s="4">
        <f t="shared" si="160"/>
        <v>9</v>
      </c>
      <c r="E545" s="32">
        <v>21.3</v>
      </c>
      <c r="F545" s="7" t="s">
        <v>124</v>
      </c>
      <c r="G545" s="7" t="s">
        <v>49</v>
      </c>
      <c r="H545" s="7" t="str">
        <f t="shared" si="161"/>
        <v>Pinto</v>
      </c>
      <c r="I545" s="8" t="str">
        <f t="shared" si="162"/>
        <v>918</v>
      </c>
      <c r="J545" s="8" t="str">
        <f t="shared" si="163"/>
        <v>Pergamino</v>
      </c>
      <c r="K545" s="8">
        <f t="shared" si="164"/>
        <v>2477</v>
      </c>
      <c r="L545" s="8" t="str">
        <f t="shared" si="165"/>
        <v>357537</v>
      </c>
      <c r="M545" s="8" t="str">
        <f t="shared" si="166"/>
        <v>https://www.facebook.com/habemustheatrum/</v>
      </c>
      <c r="N545" s="8">
        <f t="shared" si="167"/>
        <v>-33.890657251</v>
      </c>
      <c r="O545" s="8">
        <f t="shared" si="168"/>
        <v>-60.575283298999999</v>
      </c>
      <c r="P545" s="5" t="s">
        <v>19</v>
      </c>
    </row>
    <row r="546" spans="1:16" s="41" customFormat="1" ht="30" hidden="1" x14ac:dyDescent="0.25">
      <c r="A546" s="8">
        <v>2018</v>
      </c>
      <c r="B546" s="32" t="s">
        <v>632</v>
      </c>
      <c r="C546" s="33">
        <v>43364</v>
      </c>
      <c r="D546" s="4">
        <f t="shared" si="160"/>
        <v>9</v>
      </c>
      <c r="E546" s="32">
        <v>22</v>
      </c>
      <c r="F546" s="7" t="s">
        <v>639</v>
      </c>
      <c r="G546" s="7" t="s">
        <v>33</v>
      </c>
      <c r="H546" s="7" t="str">
        <f t="shared" si="161"/>
        <v>Lorenzo Moreno</v>
      </c>
      <c r="I546" s="8" t="str">
        <f t="shared" si="162"/>
        <v>982</v>
      </c>
      <c r="J546" s="8" t="str">
        <f t="shared" si="163"/>
        <v>Pergamino</v>
      </c>
      <c r="K546" s="8">
        <f t="shared" si="164"/>
        <v>2477</v>
      </c>
      <c r="L546" s="8" t="str">
        <f t="shared" si="165"/>
        <v>412668</v>
      </c>
      <c r="M546" s="8" t="str">
        <f t="shared" si="166"/>
        <v>https://www.facebook.com/florentino.bar/</v>
      </c>
      <c r="N546" s="8">
        <f t="shared" si="167"/>
        <v>-33.900157634000003</v>
      </c>
      <c r="O546" s="8">
        <f t="shared" si="168"/>
        <v>-60.566681676000002</v>
      </c>
      <c r="P546" s="5" t="s">
        <v>19</v>
      </c>
    </row>
    <row r="547" spans="1:16" s="41" customFormat="1" hidden="1" x14ac:dyDescent="0.25">
      <c r="A547" s="14">
        <v>2018</v>
      </c>
      <c r="B547" s="32" t="s">
        <v>632</v>
      </c>
      <c r="C547" s="33">
        <v>43364</v>
      </c>
      <c r="D547" s="4">
        <f t="shared" si="160"/>
        <v>9</v>
      </c>
      <c r="E547" s="32">
        <v>23</v>
      </c>
      <c r="F547" s="7" t="s">
        <v>640</v>
      </c>
      <c r="G547" s="7" t="s">
        <v>44</v>
      </c>
      <c r="H547" s="7" t="str">
        <f t="shared" si="161"/>
        <v>Alvear</v>
      </c>
      <c r="I547" s="8" t="str">
        <f t="shared" si="162"/>
        <v>1545</v>
      </c>
      <c r="J547" s="8" t="str">
        <f t="shared" si="163"/>
        <v>Pergamino</v>
      </c>
      <c r="K547" s="8">
        <f t="shared" si="164"/>
        <v>2477</v>
      </c>
      <c r="L547" s="8" t="str">
        <f t="shared" si="165"/>
        <v>331571</v>
      </c>
      <c r="M547" s="8" t="str">
        <f t="shared" si="166"/>
        <v>https://www.facebook.com/DonPedroConEspinas/</v>
      </c>
      <c r="N547" s="8">
        <f t="shared" si="167"/>
        <v>-33.903815299999998</v>
      </c>
      <c r="O547" s="8">
        <f t="shared" si="168"/>
        <v>-60.5767138</v>
      </c>
      <c r="P547" s="5" t="s">
        <v>19</v>
      </c>
    </row>
    <row r="548" spans="1:16" s="41" customFormat="1" hidden="1" x14ac:dyDescent="0.25">
      <c r="A548" s="14">
        <v>2018</v>
      </c>
      <c r="B548" s="32" t="s">
        <v>632</v>
      </c>
      <c r="C548" s="33">
        <v>43364</v>
      </c>
      <c r="D548" s="4">
        <f t="shared" si="160"/>
        <v>9</v>
      </c>
      <c r="E548" s="32">
        <v>23</v>
      </c>
      <c r="F548" s="7" t="s">
        <v>641</v>
      </c>
      <c r="G548" s="7" t="s">
        <v>324</v>
      </c>
      <c r="H548" s="7" t="str">
        <f t="shared" si="161"/>
        <v>J. B Justo</v>
      </c>
      <c r="I548" s="8">
        <f t="shared" si="162"/>
        <v>2198</v>
      </c>
      <c r="J548" s="8" t="str">
        <f t="shared" si="163"/>
        <v>Pergamino</v>
      </c>
      <c r="K548" s="8">
        <f t="shared" si="164"/>
        <v>2477</v>
      </c>
      <c r="L548" s="8" t="str">
        <f t="shared" si="165"/>
        <v>432607</v>
      </c>
      <c r="M548" s="8" t="str">
        <f t="shared" si="166"/>
        <v>https://www.facebook.com/El-Viejo-Almacen-1540030286212099/</v>
      </c>
      <c r="N548" s="8">
        <f t="shared" si="167"/>
        <v>-33.908405410999997</v>
      </c>
      <c r="O548" s="8">
        <f t="shared" si="168"/>
        <v>-60.581016452999997</v>
      </c>
      <c r="P548" s="5" t="s">
        <v>19</v>
      </c>
    </row>
    <row r="549" spans="1:16" s="41" customFormat="1" ht="45" hidden="1" x14ac:dyDescent="0.25">
      <c r="A549" s="8">
        <v>2018</v>
      </c>
      <c r="B549" s="32" t="s">
        <v>632</v>
      </c>
      <c r="C549" s="33">
        <v>43365</v>
      </c>
      <c r="D549" s="4">
        <f t="shared" si="160"/>
        <v>9</v>
      </c>
      <c r="E549" s="32" t="s">
        <v>625</v>
      </c>
      <c r="F549" s="7" t="s">
        <v>642</v>
      </c>
      <c r="G549" s="34" t="s">
        <v>643</v>
      </c>
      <c r="H549" s="7" t="str">
        <f t="shared" si="161"/>
        <v>Av. José de San Martín y Luis Pasteur</v>
      </c>
      <c r="I549" s="8">
        <f t="shared" si="162"/>
        <v>0</v>
      </c>
      <c r="J549" s="8" t="str">
        <f t="shared" si="163"/>
        <v>Alfonzo</v>
      </c>
      <c r="K549" s="8">
        <f t="shared" si="164"/>
        <v>0</v>
      </c>
      <c r="L549" s="8">
        <f t="shared" si="165"/>
        <v>0</v>
      </c>
      <c r="M549" s="8">
        <f t="shared" si="166"/>
        <v>0</v>
      </c>
      <c r="N549" s="8">
        <f t="shared" si="167"/>
        <v>0</v>
      </c>
      <c r="O549" s="8">
        <f t="shared" si="168"/>
        <v>0</v>
      </c>
      <c r="P549" s="5" t="s">
        <v>20</v>
      </c>
    </row>
    <row r="550" spans="1:16" s="41" customFormat="1" hidden="1" x14ac:dyDescent="0.25">
      <c r="A550" s="14">
        <v>2018</v>
      </c>
      <c r="B550" s="32" t="s">
        <v>632</v>
      </c>
      <c r="C550" s="33">
        <v>43365</v>
      </c>
      <c r="D550" s="4">
        <f t="shared" si="160"/>
        <v>9</v>
      </c>
      <c r="E550" s="32" t="s">
        <v>24</v>
      </c>
      <c r="F550" s="7" t="s">
        <v>506</v>
      </c>
      <c r="G550" s="7" t="s">
        <v>26</v>
      </c>
      <c r="H550" s="7" t="str">
        <f t="shared" si="161"/>
        <v>Alsina</v>
      </c>
      <c r="I550" s="8" t="str">
        <f t="shared" si="162"/>
        <v>205</v>
      </c>
      <c r="J550" s="8" t="str">
        <f t="shared" si="163"/>
        <v>Pergamino</v>
      </c>
      <c r="K550" s="8">
        <f t="shared" si="164"/>
        <v>2477</v>
      </c>
      <c r="L550" s="8" t="str">
        <f t="shared" si="165"/>
        <v>431020</v>
      </c>
      <c r="M550" s="8" t="str">
        <f t="shared" si="166"/>
        <v>https://www.facebook.com/Museo-Apref-Pergamino-1612385522319448/</v>
      </c>
      <c r="N550" s="8">
        <f t="shared" si="167"/>
        <v>-33.890681504</v>
      </c>
      <c r="O550" s="8">
        <f t="shared" si="168"/>
        <v>-60.566680374000001</v>
      </c>
      <c r="P550" s="5" t="s">
        <v>19</v>
      </c>
    </row>
    <row r="551" spans="1:16" s="41" customFormat="1" hidden="1" x14ac:dyDescent="0.25">
      <c r="A551" s="14">
        <v>2018</v>
      </c>
      <c r="B551" s="32" t="s">
        <v>632</v>
      </c>
      <c r="C551" s="33">
        <v>43365</v>
      </c>
      <c r="D551" s="4">
        <f t="shared" si="160"/>
        <v>9</v>
      </c>
      <c r="E551" s="7">
        <v>21</v>
      </c>
      <c r="F551" s="7" t="s">
        <v>644</v>
      </c>
      <c r="G551" s="7" t="s">
        <v>47</v>
      </c>
      <c r="H551" s="7" t="str">
        <f t="shared" si="161"/>
        <v>Gral Paz</v>
      </c>
      <c r="I551" s="8">
        <f t="shared" si="162"/>
        <v>600</v>
      </c>
      <c r="J551" s="8" t="str">
        <f t="shared" si="163"/>
        <v>Pergamino</v>
      </c>
      <c r="K551" s="8">
        <f t="shared" si="164"/>
        <v>2477</v>
      </c>
      <c r="L551" s="8" t="str">
        <f t="shared" si="165"/>
        <v>411099</v>
      </c>
      <c r="M551" s="8" t="str">
        <f t="shared" si="166"/>
        <v>https://www.facebook.com/fundacioncasadelaculturapergamino/</v>
      </c>
      <c r="N551" s="8">
        <f t="shared" si="167"/>
        <v>-33.899078641999999</v>
      </c>
      <c r="O551" s="8">
        <f t="shared" si="168"/>
        <v>-60.575558661000002</v>
      </c>
      <c r="P551" s="5" t="s">
        <v>19</v>
      </c>
    </row>
    <row r="552" spans="1:16" s="41" customFormat="1" hidden="1" x14ac:dyDescent="0.25">
      <c r="A552" s="14">
        <v>2018</v>
      </c>
      <c r="B552" s="32" t="s">
        <v>632</v>
      </c>
      <c r="C552" s="33">
        <v>43365</v>
      </c>
      <c r="D552" s="4">
        <f t="shared" si="160"/>
        <v>9</v>
      </c>
      <c r="E552" s="32">
        <v>21.3</v>
      </c>
      <c r="F552" s="7" t="s">
        <v>616</v>
      </c>
      <c r="G552" s="7" t="s">
        <v>49</v>
      </c>
      <c r="H552" s="7" t="str">
        <f t="shared" si="161"/>
        <v>Pinto</v>
      </c>
      <c r="I552" s="8" t="str">
        <f t="shared" si="162"/>
        <v>918</v>
      </c>
      <c r="J552" s="8" t="str">
        <f t="shared" si="163"/>
        <v>Pergamino</v>
      </c>
      <c r="K552" s="8">
        <f t="shared" si="164"/>
        <v>2477</v>
      </c>
      <c r="L552" s="8" t="str">
        <f t="shared" si="165"/>
        <v>357537</v>
      </c>
      <c r="M552" s="8" t="str">
        <f t="shared" si="166"/>
        <v>https://www.facebook.com/habemustheatrum/</v>
      </c>
      <c r="N552" s="8">
        <f t="shared" si="167"/>
        <v>-33.890657251</v>
      </c>
      <c r="O552" s="8">
        <f t="shared" si="168"/>
        <v>-60.575283298999999</v>
      </c>
      <c r="P552" s="5" t="s">
        <v>19</v>
      </c>
    </row>
    <row r="553" spans="1:16" s="41" customFormat="1" hidden="1" x14ac:dyDescent="0.25">
      <c r="A553" s="8">
        <v>2018</v>
      </c>
      <c r="B553" s="32" t="s">
        <v>632</v>
      </c>
      <c r="C553" s="33">
        <v>43365</v>
      </c>
      <c r="D553" s="4">
        <f t="shared" si="160"/>
        <v>9</v>
      </c>
      <c r="E553" s="7">
        <v>21</v>
      </c>
      <c r="F553" s="7" t="s">
        <v>645</v>
      </c>
      <c r="G553" s="7" t="s">
        <v>111</v>
      </c>
      <c r="H553" s="7" t="str">
        <f t="shared" si="161"/>
        <v>Alsina</v>
      </c>
      <c r="I553" s="8" t="str">
        <f t="shared" si="162"/>
        <v>530</v>
      </c>
      <c r="J553" s="8" t="str">
        <f t="shared" si="163"/>
        <v>Pergamino</v>
      </c>
      <c r="K553" s="8">
        <f t="shared" si="164"/>
        <v>2477</v>
      </c>
      <c r="L553" s="8" t="str">
        <f t="shared" si="165"/>
        <v>416600</v>
      </c>
      <c r="M553" s="8" t="str">
        <f t="shared" si="166"/>
        <v>https://www.facebook.com/TeatroMunicipalPergamino/</v>
      </c>
      <c r="N553" s="8">
        <f t="shared" si="167"/>
        <v>-33.889952282000003</v>
      </c>
      <c r="O553" s="8">
        <f t="shared" si="168"/>
        <v>-60.570046374999997</v>
      </c>
      <c r="P553" s="5" t="s">
        <v>19</v>
      </c>
    </row>
    <row r="554" spans="1:16" s="41" customFormat="1" hidden="1" x14ac:dyDescent="0.25">
      <c r="A554" s="14">
        <v>2018</v>
      </c>
      <c r="B554" s="32" t="s">
        <v>632</v>
      </c>
      <c r="C554" s="33">
        <v>43365</v>
      </c>
      <c r="D554" s="4">
        <f t="shared" si="160"/>
        <v>9</v>
      </c>
      <c r="E554" s="32">
        <v>22</v>
      </c>
      <c r="F554" s="7" t="s">
        <v>646</v>
      </c>
      <c r="G554" s="7" t="s">
        <v>18</v>
      </c>
      <c r="H554" s="7" t="str">
        <f t="shared" si="161"/>
        <v>Alsina</v>
      </c>
      <c r="I554" s="8" t="str">
        <f t="shared" si="162"/>
        <v>950</v>
      </c>
      <c r="J554" s="8" t="str">
        <f t="shared" si="163"/>
        <v>Pergamino</v>
      </c>
      <c r="K554" s="8">
        <f t="shared" si="164"/>
        <v>2477</v>
      </c>
      <c r="L554" s="8" t="str">
        <f t="shared" si="165"/>
        <v>433580</v>
      </c>
      <c r="M554" s="8" t="str">
        <f t="shared" si="166"/>
        <v>https://www.facebook.com/casabembapergamino/</v>
      </c>
      <c r="N554" s="8">
        <f t="shared" si="167"/>
        <v>-33.8884227</v>
      </c>
      <c r="O554" s="8">
        <f t="shared" si="168"/>
        <v>-60.574532099999999</v>
      </c>
      <c r="P554" s="5" t="s">
        <v>19</v>
      </c>
    </row>
    <row r="555" spans="1:16" s="41" customFormat="1" ht="30" hidden="1" x14ac:dyDescent="0.25">
      <c r="A555" s="14">
        <v>2018</v>
      </c>
      <c r="B555" s="32" t="s">
        <v>632</v>
      </c>
      <c r="C555" s="33">
        <v>43365</v>
      </c>
      <c r="D555" s="4">
        <f t="shared" si="160"/>
        <v>9</v>
      </c>
      <c r="E555" s="32">
        <v>22</v>
      </c>
      <c r="F555" s="7" t="s">
        <v>647</v>
      </c>
      <c r="G555" s="7" t="s">
        <v>33</v>
      </c>
      <c r="H555" s="7" t="str">
        <f t="shared" si="161"/>
        <v>Lorenzo Moreno</v>
      </c>
      <c r="I555" s="8" t="str">
        <f t="shared" si="162"/>
        <v>982</v>
      </c>
      <c r="J555" s="8" t="str">
        <f t="shared" si="163"/>
        <v>Pergamino</v>
      </c>
      <c r="K555" s="8">
        <f t="shared" si="164"/>
        <v>2477</v>
      </c>
      <c r="L555" s="8" t="str">
        <f t="shared" si="165"/>
        <v>412668</v>
      </c>
      <c r="M555" s="8" t="str">
        <f t="shared" si="166"/>
        <v>https://www.facebook.com/florentino.bar/</v>
      </c>
      <c r="N555" s="8">
        <f t="shared" si="167"/>
        <v>-33.900157634000003</v>
      </c>
      <c r="O555" s="8">
        <f t="shared" si="168"/>
        <v>-60.566681676000002</v>
      </c>
      <c r="P555" s="5" t="s">
        <v>19</v>
      </c>
    </row>
    <row r="556" spans="1:16" s="41" customFormat="1" hidden="1" x14ac:dyDescent="0.25">
      <c r="A556" s="8">
        <v>2018</v>
      </c>
      <c r="B556" s="32" t="s">
        <v>632</v>
      </c>
      <c r="C556" s="33">
        <v>43365</v>
      </c>
      <c r="D556" s="4">
        <f t="shared" si="160"/>
        <v>9</v>
      </c>
      <c r="E556" s="32">
        <v>23</v>
      </c>
      <c r="F556" s="7" t="s">
        <v>648</v>
      </c>
      <c r="G556" s="7" t="s">
        <v>95</v>
      </c>
      <c r="H556" s="7" t="str">
        <f t="shared" si="161"/>
        <v>General Paz</v>
      </c>
      <c r="I556" s="8">
        <f t="shared" si="162"/>
        <v>621</v>
      </c>
      <c r="J556" s="8" t="str">
        <f t="shared" si="163"/>
        <v>Pergamino</v>
      </c>
      <c r="K556" s="8">
        <f t="shared" si="164"/>
        <v>2477</v>
      </c>
      <c r="L556" s="8">
        <f t="shared" si="165"/>
        <v>590028</v>
      </c>
      <c r="M556" s="8" t="str">
        <f t="shared" si="166"/>
        <v>https://www.facebook.com/barRUINsur/?fref=mentions</v>
      </c>
      <c r="N556" s="8">
        <f t="shared" si="167"/>
        <v>-33.898871</v>
      </c>
      <c r="O556" s="8">
        <f t="shared" si="168"/>
        <v>-60.577704599999997</v>
      </c>
      <c r="P556" s="5" t="s">
        <v>19</v>
      </c>
    </row>
    <row r="557" spans="1:16" s="41" customFormat="1" ht="30" hidden="1" x14ac:dyDescent="0.25">
      <c r="A557" s="14">
        <v>2018</v>
      </c>
      <c r="B557" s="32" t="s">
        <v>632</v>
      </c>
      <c r="C557" s="33">
        <v>43366</v>
      </c>
      <c r="D557" s="4">
        <f t="shared" si="160"/>
        <v>9</v>
      </c>
      <c r="E557" s="32">
        <v>10</v>
      </c>
      <c r="F557" s="7" t="s">
        <v>649</v>
      </c>
      <c r="G557" s="12" t="s">
        <v>113</v>
      </c>
      <c r="H557" s="7" t="str">
        <f t="shared" si="161"/>
        <v>Av. Juan B. Justo</v>
      </c>
      <c r="I557" s="8">
        <f t="shared" si="162"/>
        <v>2150</v>
      </c>
      <c r="J557" s="8" t="str">
        <f t="shared" si="163"/>
        <v>Pergamino</v>
      </c>
      <c r="K557" s="8">
        <f t="shared" si="164"/>
        <v>2477</v>
      </c>
      <c r="L557" s="8">
        <f t="shared" si="165"/>
        <v>414114</v>
      </c>
      <c r="M557" s="8" t="str">
        <f t="shared" si="166"/>
        <v>https://www.facebook.com/Club-Atl%C3%A9tico-Centenario-Pergamino-1447961512143640/</v>
      </c>
      <c r="N557" s="8">
        <f t="shared" si="167"/>
        <v>-33.911891300000001</v>
      </c>
      <c r="O557" s="8">
        <f t="shared" si="168"/>
        <v>-60.464646899999998</v>
      </c>
      <c r="P557" s="5" t="s">
        <v>23</v>
      </c>
    </row>
    <row r="558" spans="1:16" s="41" customFormat="1" hidden="1" x14ac:dyDescent="0.25">
      <c r="A558" s="14">
        <v>2018</v>
      </c>
      <c r="B558" s="32" t="s">
        <v>632</v>
      </c>
      <c r="C558" s="33">
        <v>43366</v>
      </c>
      <c r="D558" s="4">
        <f t="shared" si="160"/>
        <v>9</v>
      </c>
      <c r="E558" s="32">
        <v>12</v>
      </c>
      <c r="F558" s="7" t="s">
        <v>650</v>
      </c>
      <c r="G558" s="7" t="s">
        <v>385</v>
      </c>
      <c r="H558" s="7" t="str">
        <f t="shared" si="161"/>
        <v>Gustavo Cochet</v>
      </c>
      <c r="I558" s="8">
        <f t="shared" si="162"/>
        <v>178</v>
      </c>
      <c r="J558" s="8" t="str">
        <f t="shared" si="163"/>
        <v>Pergamino</v>
      </c>
      <c r="K558" s="8">
        <f t="shared" si="164"/>
        <v>0</v>
      </c>
      <c r="L558" s="8">
        <f t="shared" si="165"/>
        <v>0</v>
      </c>
      <c r="M558" s="8" t="str">
        <f t="shared" si="166"/>
        <v>https://www.facebook.com/ClubViajantesPergamino</v>
      </c>
      <c r="N558" s="8">
        <f t="shared" si="167"/>
        <v>-33.909662400000002</v>
      </c>
      <c r="O558" s="8">
        <f t="shared" si="168"/>
        <v>-60.582976000000002</v>
      </c>
      <c r="P558" s="5" t="s">
        <v>19</v>
      </c>
    </row>
    <row r="559" spans="1:16" s="41" customFormat="1" hidden="1" x14ac:dyDescent="0.25">
      <c r="A559" s="14">
        <v>2018</v>
      </c>
      <c r="B559" s="32" t="s">
        <v>632</v>
      </c>
      <c r="C559" s="33">
        <v>43366</v>
      </c>
      <c r="D559" s="4">
        <f t="shared" si="160"/>
        <v>9</v>
      </c>
      <c r="E559" s="32">
        <v>16.3</v>
      </c>
      <c r="F559" s="7" t="s">
        <v>630</v>
      </c>
      <c r="G559" s="7" t="s">
        <v>78</v>
      </c>
      <c r="H559" s="7" t="str">
        <f t="shared" si="161"/>
        <v>Guido</v>
      </c>
      <c r="I559" s="8" t="str">
        <f t="shared" si="162"/>
        <v>722</v>
      </c>
      <c r="J559" s="8" t="str">
        <f t="shared" si="163"/>
        <v>Pergamino</v>
      </c>
      <c r="K559" s="8">
        <f t="shared" si="164"/>
        <v>2477</v>
      </c>
      <c r="L559" s="8" t="str">
        <f t="shared" si="165"/>
        <v>413333</v>
      </c>
      <c r="M559" s="8" t="str">
        <f t="shared" si="166"/>
        <v>https://www.facebook.com/EspacioGAE/</v>
      </c>
      <c r="N559" s="8">
        <f t="shared" si="167"/>
        <v>-33.886925257999998</v>
      </c>
      <c r="O559" s="8">
        <f t="shared" si="168"/>
        <v>-60.570585336999997</v>
      </c>
      <c r="P559" s="5" t="s">
        <v>19</v>
      </c>
    </row>
    <row r="560" spans="1:16" s="41" customFormat="1" hidden="1" x14ac:dyDescent="0.25">
      <c r="A560" s="8">
        <v>2018</v>
      </c>
      <c r="B560" s="32" t="s">
        <v>632</v>
      </c>
      <c r="C560" s="33">
        <v>43366</v>
      </c>
      <c r="D560" s="4">
        <f t="shared" si="160"/>
        <v>9</v>
      </c>
      <c r="E560" s="32">
        <v>19</v>
      </c>
      <c r="F560" s="7" t="s">
        <v>651</v>
      </c>
      <c r="G560" s="7" t="s">
        <v>189</v>
      </c>
      <c r="H560" s="7" t="str">
        <f t="shared" si="161"/>
        <v>San Martín</v>
      </c>
      <c r="I560" s="8" t="str">
        <f t="shared" si="162"/>
        <v>621</v>
      </c>
      <c r="J560" s="8" t="str">
        <f t="shared" si="163"/>
        <v>Pergamino</v>
      </c>
      <c r="K560" s="8">
        <f t="shared" si="164"/>
        <v>2477</v>
      </c>
      <c r="L560" s="8" t="str">
        <f t="shared" si="165"/>
        <v>412668</v>
      </c>
      <c r="M560" s="8" t="str">
        <f t="shared" si="166"/>
        <v>https://www.facebook.com/BellasArtesPERGA/</v>
      </c>
      <c r="N560" s="8">
        <f t="shared" si="167"/>
        <v>-33.895892801999999</v>
      </c>
      <c r="O560" s="8">
        <f t="shared" si="168"/>
        <v>-60.574036597000003</v>
      </c>
      <c r="P560" s="5" t="s">
        <v>29</v>
      </c>
    </row>
    <row r="561" spans="1:16" s="41" customFormat="1" hidden="1" x14ac:dyDescent="0.25">
      <c r="A561" s="14">
        <v>2018</v>
      </c>
      <c r="B561" s="32" t="s">
        <v>632</v>
      </c>
      <c r="C561" s="33">
        <v>43366</v>
      </c>
      <c r="D561" s="4">
        <f t="shared" si="160"/>
        <v>9</v>
      </c>
      <c r="E561" s="32">
        <v>20</v>
      </c>
      <c r="F561" s="7" t="s">
        <v>616</v>
      </c>
      <c r="G561" s="7" t="s">
        <v>49</v>
      </c>
      <c r="H561" s="7" t="str">
        <f t="shared" si="161"/>
        <v>Pinto</v>
      </c>
      <c r="I561" s="8" t="str">
        <f t="shared" si="162"/>
        <v>918</v>
      </c>
      <c r="J561" s="8" t="str">
        <f t="shared" si="163"/>
        <v>Pergamino</v>
      </c>
      <c r="K561" s="8">
        <f t="shared" si="164"/>
        <v>2477</v>
      </c>
      <c r="L561" s="8" t="str">
        <f t="shared" si="165"/>
        <v>357537</v>
      </c>
      <c r="M561" s="8" t="str">
        <f t="shared" si="166"/>
        <v>https://www.facebook.com/habemustheatrum/</v>
      </c>
      <c r="N561" s="8">
        <f t="shared" si="167"/>
        <v>-33.890657251</v>
      </c>
      <c r="O561" s="8">
        <f t="shared" si="168"/>
        <v>-60.575283298999999</v>
      </c>
      <c r="P561" s="5" t="s">
        <v>19</v>
      </c>
    </row>
    <row r="562" spans="1:16" s="41" customFormat="1" hidden="1" x14ac:dyDescent="0.25">
      <c r="A562" s="14">
        <v>2018</v>
      </c>
      <c r="B562" s="32" t="s">
        <v>632</v>
      </c>
      <c r="C562" s="33">
        <v>43366</v>
      </c>
      <c r="D562" s="4">
        <f t="shared" si="160"/>
        <v>9</v>
      </c>
      <c r="E562" s="32">
        <v>20</v>
      </c>
      <c r="F562" s="7" t="s">
        <v>652</v>
      </c>
      <c r="G562" s="7" t="s">
        <v>111</v>
      </c>
      <c r="H562" s="7" t="str">
        <f t="shared" si="161"/>
        <v>Alsina</v>
      </c>
      <c r="I562" s="8" t="str">
        <f t="shared" si="162"/>
        <v>530</v>
      </c>
      <c r="J562" s="8" t="str">
        <f t="shared" si="163"/>
        <v>Pergamino</v>
      </c>
      <c r="K562" s="8">
        <f t="shared" si="164"/>
        <v>2477</v>
      </c>
      <c r="L562" s="8" t="str">
        <f t="shared" si="165"/>
        <v>416600</v>
      </c>
      <c r="M562" s="8" t="str">
        <f t="shared" si="166"/>
        <v>https://www.facebook.com/TeatroMunicipalPergamino/</v>
      </c>
      <c r="N562" s="8">
        <f t="shared" si="167"/>
        <v>-33.889952282000003</v>
      </c>
      <c r="O562" s="8">
        <f t="shared" si="168"/>
        <v>-60.570046374999997</v>
      </c>
      <c r="P562" s="5" t="s">
        <v>29</v>
      </c>
    </row>
    <row r="563" spans="1:16" s="41" customFormat="1" hidden="1" x14ac:dyDescent="0.25">
      <c r="A563" s="8">
        <v>2018</v>
      </c>
      <c r="B563" s="32" t="s">
        <v>632</v>
      </c>
      <c r="C563" s="33">
        <v>43366</v>
      </c>
      <c r="D563" s="4">
        <f t="shared" si="160"/>
        <v>9</v>
      </c>
      <c r="E563" s="32">
        <v>20</v>
      </c>
      <c r="F563" s="7" t="s">
        <v>653</v>
      </c>
      <c r="G563" s="7" t="s">
        <v>47</v>
      </c>
      <c r="H563" s="7" t="str">
        <f t="shared" si="161"/>
        <v>Gral Paz</v>
      </c>
      <c r="I563" s="8">
        <f t="shared" si="162"/>
        <v>600</v>
      </c>
      <c r="J563" s="8" t="str">
        <f t="shared" si="163"/>
        <v>Pergamino</v>
      </c>
      <c r="K563" s="8">
        <f t="shared" si="164"/>
        <v>2477</v>
      </c>
      <c r="L563" s="8" t="str">
        <f t="shared" si="165"/>
        <v>411099</v>
      </c>
      <c r="M563" s="8" t="str">
        <f t="shared" si="166"/>
        <v>https://www.facebook.com/fundacioncasadelaculturapergamino/</v>
      </c>
      <c r="N563" s="8">
        <f t="shared" si="167"/>
        <v>-33.899078641999999</v>
      </c>
      <c r="O563" s="8">
        <f t="shared" si="168"/>
        <v>-60.575558661000002</v>
      </c>
      <c r="P563" s="5" t="s">
        <v>19</v>
      </c>
    </row>
    <row r="564" spans="1:16" s="41" customFormat="1" ht="30" hidden="1" x14ac:dyDescent="0.25">
      <c r="A564" s="14">
        <v>2018</v>
      </c>
      <c r="B564" s="32" t="s">
        <v>632</v>
      </c>
      <c r="C564" s="33">
        <v>43366</v>
      </c>
      <c r="D564" s="4">
        <f t="shared" si="160"/>
        <v>9</v>
      </c>
      <c r="E564" s="32">
        <v>21</v>
      </c>
      <c r="F564" s="7" t="s">
        <v>654</v>
      </c>
      <c r="G564" s="7" t="s">
        <v>33</v>
      </c>
      <c r="H564" s="7" t="str">
        <f t="shared" si="161"/>
        <v>Lorenzo Moreno</v>
      </c>
      <c r="I564" s="8" t="str">
        <f t="shared" si="162"/>
        <v>982</v>
      </c>
      <c r="J564" s="8" t="str">
        <f t="shared" si="163"/>
        <v>Pergamino</v>
      </c>
      <c r="K564" s="8">
        <f t="shared" si="164"/>
        <v>2477</v>
      </c>
      <c r="L564" s="8" t="str">
        <f t="shared" si="165"/>
        <v>412668</v>
      </c>
      <c r="M564" s="8" t="str">
        <f t="shared" si="166"/>
        <v>https://www.facebook.com/florentino.bar/</v>
      </c>
      <c r="N564" s="8">
        <f t="shared" si="167"/>
        <v>-33.900157634000003</v>
      </c>
      <c r="O564" s="8">
        <f t="shared" si="168"/>
        <v>-60.566681676000002</v>
      </c>
      <c r="P564" s="5" t="s">
        <v>19</v>
      </c>
    </row>
    <row r="565" spans="1:16" s="41" customFormat="1" hidden="1" x14ac:dyDescent="0.25">
      <c r="A565" s="14">
        <v>2018</v>
      </c>
      <c r="B565" s="28" t="s">
        <v>655</v>
      </c>
      <c r="C565" s="3">
        <v>43371</v>
      </c>
      <c r="D565" s="4">
        <f t="shared" si="160"/>
        <v>9</v>
      </c>
      <c r="E565" s="5">
        <v>20</v>
      </c>
      <c r="F565" s="5" t="s">
        <v>656</v>
      </c>
      <c r="G565" s="6" t="s">
        <v>53</v>
      </c>
      <c r="H565" s="7" t="str">
        <f t="shared" si="161"/>
        <v>Alsina</v>
      </c>
      <c r="I565" s="8" t="str">
        <f t="shared" si="162"/>
        <v>421</v>
      </c>
      <c r="J565" s="8" t="str">
        <f t="shared" si="163"/>
        <v>Pergamino</v>
      </c>
      <c r="K565" s="8">
        <f t="shared" si="164"/>
        <v>2477</v>
      </c>
      <c r="L565" s="8" t="str">
        <f t="shared" si="165"/>
        <v>412374</v>
      </c>
      <c r="M565" s="8" t="str">
        <f t="shared" si="166"/>
        <v>https://www.facebook.com/museopergamino/</v>
      </c>
      <c r="N565" s="8">
        <f t="shared" si="167"/>
        <v>-33.889887301000002</v>
      </c>
      <c r="O565" s="8">
        <f t="shared" si="168"/>
        <v>-60.568698234999999</v>
      </c>
      <c r="P565" s="5" t="s">
        <v>29</v>
      </c>
    </row>
    <row r="566" spans="1:16" s="41" customFormat="1" hidden="1" x14ac:dyDescent="0.25">
      <c r="A566" s="14">
        <v>2018</v>
      </c>
      <c r="B566" s="28" t="s">
        <v>655</v>
      </c>
      <c r="C566" s="3">
        <v>43371</v>
      </c>
      <c r="D566" s="4">
        <f t="shared" si="160"/>
        <v>9</v>
      </c>
      <c r="E566" s="5">
        <v>20.3</v>
      </c>
      <c r="F566" s="6" t="s">
        <v>657</v>
      </c>
      <c r="G566" s="6" t="s">
        <v>47</v>
      </c>
      <c r="H566" s="7" t="str">
        <f t="shared" si="161"/>
        <v>Gral Paz</v>
      </c>
      <c r="I566" s="8">
        <f t="shared" si="162"/>
        <v>600</v>
      </c>
      <c r="J566" s="8" t="str">
        <f t="shared" si="163"/>
        <v>Pergamino</v>
      </c>
      <c r="K566" s="8">
        <f t="shared" si="164"/>
        <v>2477</v>
      </c>
      <c r="L566" s="8" t="str">
        <f t="shared" si="165"/>
        <v>411099</v>
      </c>
      <c r="M566" s="8" t="str">
        <f t="shared" si="166"/>
        <v>https://www.facebook.com/fundacioncasadelaculturapergamino/</v>
      </c>
      <c r="N566" s="8">
        <f t="shared" si="167"/>
        <v>-33.899078641999999</v>
      </c>
      <c r="O566" s="8">
        <f t="shared" si="168"/>
        <v>-60.575558661000002</v>
      </c>
      <c r="P566" s="5" t="s">
        <v>19</v>
      </c>
    </row>
    <row r="567" spans="1:16" s="41" customFormat="1" ht="24.75" hidden="1" customHeight="1" x14ac:dyDescent="0.25">
      <c r="A567" s="8">
        <v>2018</v>
      </c>
      <c r="B567" s="28" t="s">
        <v>655</v>
      </c>
      <c r="C567" s="3">
        <v>43371</v>
      </c>
      <c r="D567" s="4">
        <f t="shared" si="160"/>
        <v>9</v>
      </c>
      <c r="E567" s="6">
        <v>21</v>
      </c>
      <c r="F567" s="9" t="s">
        <v>658</v>
      </c>
      <c r="G567" s="6" t="s">
        <v>613</v>
      </c>
      <c r="H567" s="7" t="str">
        <f t="shared" si="161"/>
        <v>Avenida Centenario esquina calle</v>
      </c>
      <c r="I567" s="8">
        <f t="shared" si="162"/>
        <v>6</v>
      </c>
      <c r="J567" s="8" t="str">
        <f t="shared" si="163"/>
        <v>Acevedo</v>
      </c>
      <c r="K567" s="8">
        <f t="shared" si="164"/>
        <v>2477</v>
      </c>
      <c r="L567" s="8">
        <f t="shared" si="165"/>
        <v>482018</v>
      </c>
      <c r="M567" s="8" t="str">
        <f t="shared" si="166"/>
        <v>https://www.facebook.com/Club-Atl%C3%A9tico-Deportivo-Acevedo-434732203270015/</v>
      </c>
      <c r="N567" s="8">
        <f t="shared" si="167"/>
        <v>-33.7547274</v>
      </c>
      <c r="O567" s="8">
        <f t="shared" si="168"/>
        <v>-60.440478800000001</v>
      </c>
      <c r="P567" s="5" t="s">
        <v>19</v>
      </c>
    </row>
    <row r="568" spans="1:16" s="41" customFormat="1" hidden="1" x14ac:dyDescent="0.25">
      <c r="A568" s="14">
        <v>2018</v>
      </c>
      <c r="B568" s="28" t="s">
        <v>632</v>
      </c>
      <c r="C568" s="3">
        <v>43371</v>
      </c>
      <c r="D568" s="4">
        <f t="shared" si="160"/>
        <v>9</v>
      </c>
      <c r="E568" s="6">
        <v>21</v>
      </c>
      <c r="F568" s="6" t="s">
        <v>659</v>
      </c>
      <c r="G568" s="6" t="s">
        <v>111</v>
      </c>
      <c r="H568" s="7" t="str">
        <f t="shared" si="161"/>
        <v>Alsina</v>
      </c>
      <c r="I568" s="8" t="str">
        <f t="shared" si="162"/>
        <v>530</v>
      </c>
      <c r="J568" s="8" t="str">
        <f t="shared" si="163"/>
        <v>Pergamino</v>
      </c>
      <c r="K568" s="8">
        <f t="shared" si="164"/>
        <v>2477</v>
      </c>
      <c r="L568" s="8" t="str">
        <f t="shared" si="165"/>
        <v>416600</v>
      </c>
      <c r="M568" s="8" t="str">
        <f t="shared" si="166"/>
        <v>https://www.facebook.com/TeatroMunicipalPergamino/</v>
      </c>
      <c r="N568" s="8">
        <f t="shared" si="167"/>
        <v>-33.889952282000003</v>
      </c>
      <c r="O568" s="8">
        <f t="shared" si="168"/>
        <v>-60.570046374999997</v>
      </c>
      <c r="P568" s="5" t="s">
        <v>29</v>
      </c>
    </row>
    <row r="569" spans="1:16" s="41" customFormat="1" ht="30" hidden="1" x14ac:dyDescent="0.25">
      <c r="A569" s="14">
        <v>2018</v>
      </c>
      <c r="B569" s="28" t="s">
        <v>632</v>
      </c>
      <c r="C569" s="3">
        <v>43371</v>
      </c>
      <c r="D569" s="4">
        <f t="shared" si="160"/>
        <v>9</v>
      </c>
      <c r="E569" s="5">
        <v>22</v>
      </c>
      <c r="F569" s="6" t="s">
        <v>660</v>
      </c>
      <c r="G569" s="6" t="s">
        <v>33</v>
      </c>
      <c r="H569" s="7" t="str">
        <f t="shared" si="161"/>
        <v>Lorenzo Moreno</v>
      </c>
      <c r="I569" s="8" t="str">
        <f t="shared" si="162"/>
        <v>982</v>
      </c>
      <c r="J569" s="8" t="str">
        <f t="shared" si="163"/>
        <v>Pergamino</v>
      </c>
      <c r="K569" s="8">
        <f t="shared" si="164"/>
        <v>2477</v>
      </c>
      <c r="L569" s="8" t="str">
        <f t="shared" si="165"/>
        <v>412668</v>
      </c>
      <c r="M569" s="8" t="str">
        <f t="shared" si="166"/>
        <v>https://www.facebook.com/florentino.bar/</v>
      </c>
      <c r="N569" s="8">
        <f t="shared" si="167"/>
        <v>-33.900157634000003</v>
      </c>
      <c r="O569" s="8">
        <f t="shared" si="168"/>
        <v>-60.566681676000002</v>
      </c>
      <c r="P569" s="5" t="s">
        <v>19</v>
      </c>
    </row>
    <row r="570" spans="1:16" s="41" customFormat="1" hidden="1" x14ac:dyDescent="0.25">
      <c r="A570" s="8">
        <v>2018</v>
      </c>
      <c r="B570" s="28" t="s">
        <v>655</v>
      </c>
      <c r="C570" s="3">
        <v>43372</v>
      </c>
      <c r="D570" s="4">
        <f t="shared" si="160"/>
        <v>9</v>
      </c>
      <c r="E570" s="5" t="s">
        <v>625</v>
      </c>
      <c r="F570" s="6" t="s">
        <v>661</v>
      </c>
      <c r="G570" s="6" t="s">
        <v>662</v>
      </c>
      <c r="H570" s="7" t="e">
        <f t="shared" si="161"/>
        <v>#N/A</v>
      </c>
      <c r="I570" s="8" t="e">
        <f t="shared" si="162"/>
        <v>#N/A</v>
      </c>
      <c r="J570" s="8" t="e">
        <f t="shared" si="163"/>
        <v>#N/A</v>
      </c>
      <c r="K570" s="8" t="e">
        <f t="shared" si="164"/>
        <v>#N/A</v>
      </c>
      <c r="L570" s="8" t="e">
        <f t="shared" si="165"/>
        <v>#N/A</v>
      </c>
      <c r="M570" s="8" t="e">
        <f t="shared" si="166"/>
        <v>#N/A</v>
      </c>
      <c r="N570" s="8" t="e">
        <f t="shared" si="167"/>
        <v>#N/A</v>
      </c>
      <c r="O570" s="8" t="e">
        <f t="shared" si="168"/>
        <v>#N/A</v>
      </c>
      <c r="P570" s="5" t="s">
        <v>19</v>
      </c>
    </row>
    <row r="571" spans="1:16" s="41" customFormat="1" hidden="1" x14ac:dyDescent="0.25">
      <c r="A571" s="14">
        <v>2018</v>
      </c>
      <c r="B571" s="28" t="s">
        <v>655</v>
      </c>
      <c r="C571" s="3">
        <v>43372</v>
      </c>
      <c r="D571" s="4">
        <f t="shared" si="160"/>
        <v>9</v>
      </c>
      <c r="E571" s="5" t="s">
        <v>24</v>
      </c>
      <c r="F571" s="6" t="s">
        <v>506</v>
      </c>
      <c r="G571" s="6" t="s">
        <v>26</v>
      </c>
      <c r="H571" s="7" t="str">
        <f t="shared" si="161"/>
        <v>Alsina</v>
      </c>
      <c r="I571" s="8" t="str">
        <f t="shared" si="162"/>
        <v>205</v>
      </c>
      <c r="J571" s="8" t="str">
        <f t="shared" si="163"/>
        <v>Pergamino</v>
      </c>
      <c r="K571" s="8">
        <f t="shared" si="164"/>
        <v>2477</v>
      </c>
      <c r="L571" s="8" t="str">
        <f t="shared" si="165"/>
        <v>431020</v>
      </c>
      <c r="M571" s="8" t="str">
        <f t="shared" si="166"/>
        <v>https://www.facebook.com/Museo-Apref-Pergamino-1612385522319448/</v>
      </c>
      <c r="N571" s="8">
        <f t="shared" si="167"/>
        <v>-33.890681504</v>
      </c>
      <c r="O571" s="8">
        <f t="shared" si="168"/>
        <v>-60.566680374000001</v>
      </c>
      <c r="P571" s="5" t="s">
        <v>19</v>
      </c>
    </row>
    <row r="572" spans="1:16" s="41" customFormat="1" hidden="1" x14ac:dyDescent="0.25">
      <c r="A572" s="14">
        <v>2018</v>
      </c>
      <c r="B572" s="28" t="s">
        <v>655</v>
      </c>
      <c r="C572" s="3">
        <v>43372</v>
      </c>
      <c r="D572" s="4">
        <f t="shared" si="160"/>
        <v>9</v>
      </c>
      <c r="E572" s="5">
        <v>20.3</v>
      </c>
      <c r="F572" s="6" t="s">
        <v>663</v>
      </c>
      <c r="G572" s="6" t="s">
        <v>189</v>
      </c>
      <c r="H572" s="7" t="str">
        <f t="shared" si="161"/>
        <v>San Martín</v>
      </c>
      <c r="I572" s="8" t="str">
        <f t="shared" si="162"/>
        <v>621</v>
      </c>
      <c r="J572" s="8" t="str">
        <f t="shared" si="163"/>
        <v>Pergamino</v>
      </c>
      <c r="K572" s="8">
        <f t="shared" si="164"/>
        <v>2477</v>
      </c>
      <c r="L572" s="8" t="str">
        <f t="shared" si="165"/>
        <v>412668</v>
      </c>
      <c r="M572" s="8" t="str">
        <f t="shared" si="166"/>
        <v>https://www.facebook.com/BellasArtesPERGA/</v>
      </c>
      <c r="N572" s="8">
        <f t="shared" si="167"/>
        <v>-33.895892801999999</v>
      </c>
      <c r="O572" s="8">
        <f t="shared" si="168"/>
        <v>-60.574036597000003</v>
      </c>
      <c r="P572" s="5" t="s">
        <v>29</v>
      </c>
    </row>
    <row r="573" spans="1:16" s="41" customFormat="1" hidden="1" x14ac:dyDescent="0.25">
      <c r="A573" s="14">
        <v>2018</v>
      </c>
      <c r="B573" s="28" t="s">
        <v>655</v>
      </c>
      <c r="C573" s="3">
        <v>43372</v>
      </c>
      <c r="D573" s="4">
        <f t="shared" si="160"/>
        <v>9</v>
      </c>
      <c r="E573" s="5">
        <v>20.3</v>
      </c>
      <c r="F573" s="6" t="s">
        <v>664</v>
      </c>
      <c r="G573" s="6" t="s">
        <v>111</v>
      </c>
      <c r="H573" s="7" t="str">
        <f t="shared" si="161"/>
        <v>Alsina</v>
      </c>
      <c r="I573" s="8" t="str">
        <f t="shared" si="162"/>
        <v>530</v>
      </c>
      <c r="J573" s="8" t="str">
        <f t="shared" si="163"/>
        <v>Pergamino</v>
      </c>
      <c r="K573" s="8">
        <f t="shared" si="164"/>
        <v>2477</v>
      </c>
      <c r="L573" s="8" t="str">
        <f t="shared" si="165"/>
        <v>416600</v>
      </c>
      <c r="M573" s="8" t="str">
        <f t="shared" si="166"/>
        <v>https://www.facebook.com/TeatroMunicipalPergamino/</v>
      </c>
      <c r="N573" s="8">
        <f t="shared" si="167"/>
        <v>-33.889952282000003</v>
      </c>
      <c r="O573" s="8">
        <f t="shared" si="168"/>
        <v>-60.570046374999997</v>
      </c>
      <c r="P573" s="5" t="s">
        <v>29</v>
      </c>
    </row>
    <row r="574" spans="1:16" s="41" customFormat="1" hidden="1" x14ac:dyDescent="0.25">
      <c r="A574" s="8">
        <v>2018</v>
      </c>
      <c r="B574" s="28" t="s">
        <v>655</v>
      </c>
      <c r="C574" s="3">
        <v>43372</v>
      </c>
      <c r="D574" s="4">
        <f t="shared" si="160"/>
        <v>9</v>
      </c>
      <c r="E574" s="5">
        <v>21</v>
      </c>
      <c r="F574" s="6" t="s">
        <v>665</v>
      </c>
      <c r="G574" s="6" t="s">
        <v>78</v>
      </c>
      <c r="H574" s="7" t="str">
        <f t="shared" si="161"/>
        <v>Guido</v>
      </c>
      <c r="I574" s="8" t="str">
        <f t="shared" si="162"/>
        <v>722</v>
      </c>
      <c r="J574" s="8" t="str">
        <f t="shared" si="163"/>
        <v>Pergamino</v>
      </c>
      <c r="K574" s="8">
        <f t="shared" si="164"/>
        <v>2477</v>
      </c>
      <c r="L574" s="8" t="str">
        <f t="shared" si="165"/>
        <v>413333</v>
      </c>
      <c r="M574" s="8" t="str">
        <f t="shared" si="166"/>
        <v>https://www.facebook.com/EspacioGAE/</v>
      </c>
      <c r="N574" s="8">
        <f t="shared" si="167"/>
        <v>-33.886925257999998</v>
      </c>
      <c r="O574" s="8">
        <f t="shared" si="168"/>
        <v>-60.570585336999997</v>
      </c>
      <c r="P574" s="5" t="s">
        <v>19</v>
      </c>
    </row>
    <row r="575" spans="1:16" s="41" customFormat="1" hidden="1" x14ac:dyDescent="0.25">
      <c r="A575" s="14">
        <v>2018</v>
      </c>
      <c r="B575" s="28" t="s">
        <v>655</v>
      </c>
      <c r="C575" s="3">
        <v>43372</v>
      </c>
      <c r="D575" s="4">
        <f t="shared" si="160"/>
        <v>9</v>
      </c>
      <c r="E575" s="5">
        <v>21.3</v>
      </c>
      <c r="F575" s="6" t="s">
        <v>616</v>
      </c>
      <c r="G575" s="6" t="s">
        <v>49</v>
      </c>
      <c r="H575" s="7" t="str">
        <f t="shared" si="161"/>
        <v>Pinto</v>
      </c>
      <c r="I575" s="8" t="str">
        <f t="shared" si="162"/>
        <v>918</v>
      </c>
      <c r="J575" s="8" t="str">
        <f t="shared" si="163"/>
        <v>Pergamino</v>
      </c>
      <c r="K575" s="8">
        <f t="shared" si="164"/>
        <v>2477</v>
      </c>
      <c r="L575" s="8" t="str">
        <f t="shared" si="165"/>
        <v>357537</v>
      </c>
      <c r="M575" s="8" t="str">
        <f t="shared" si="166"/>
        <v>https://www.facebook.com/habemustheatrum/</v>
      </c>
      <c r="N575" s="8">
        <f t="shared" si="167"/>
        <v>-33.890657251</v>
      </c>
      <c r="O575" s="8">
        <f t="shared" si="168"/>
        <v>-60.575283298999999</v>
      </c>
      <c r="P575" s="5" t="s">
        <v>19</v>
      </c>
    </row>
    <row r="576" spans="1:16" s="41" customFormat="1" hidden="1" x14ac:dyDescent="0.25">
      <c r="A576" s="14">
        <v>2018</v>
      </c>
      <c r="B576" s="28" t="s">
        <v>655</v>
      </c>
      <c r="C576" s="3">
        <v>43372</v>
      </c>
      <c r="D576" s="4">
        <f t="shared" si="160"/>
        <v>9</v>
      </c>
      <c r="E576" s="5">
        <v>21.3</v>
      </c>
      <c r="F576" s="6" t="s">
        <v>609</v>
      </c>
      <c r="G576" s="6" t="s">
        <v>47</v>
      </c>
      <c r="H576" s="7" t="str">
        <f t="shared" si="161"/>
        <v>Gral Paz</v>
      </c>
      <c r="I576" s="8">
        <f t="shared" si="162"/>
        <v>600</v>
      </c>
      <c r="J576" s="8" t="str">
        <f t="shared" si="163"/>
        <v>Pergamino</v>
      </c>
      <c r="K576" s="8">
        <f t="shared" si="164"/>
        <v>2477</v>
      </c>
      <c r="L576" s="8" t="str">
        <f t="shared" si="165"/>
        <v>411099</v>
      </c>
      <c r="M576" s="8" t="str">
        <f t="shared" si="166"/>
        <v>https://www.facebook.com/fundacioncasadelaculturapergamino/</v>
      </c>
      <c r="N576" s="8">
        <f t="shared" si="167"/>
        <v>-33.899078641999999</v>
      </c>
      <c r="O576" s="8">
        <f t="shared" si="168"/>
        <v>-60.575558661000002</v>
      </c>
      <c r="P576" s="5" t="s">
        <v>19</v>
      </c>
    </row>
    <row r="577" spans="1:16" s="41" customFormat="1" ht="30" hidden="1" x14ac:dyDescent="0.25">
      <c r="A577" s="8">
        <v>2018</v>
      </c>
      <c r="B577" s="28" t="s">
        <v>655</v>
      </c>
      <c r="C577" s="3">
        <v>43372</v>
      </c>
      <c r="D577" s="4">
        <f t="shared" si="160"/>
        <v>9</v>
      </c>
      <c r="E577" s="5">
        <v>22</v>
      </c>
      <c r="F577" s="6" t="s">
        <v>666</v>
      </c>
      <c r="G577" s="6" t="s">
        <v>33</v>
      </c>
      <c r="H577" s="7" t="str">
        <f t="shared" si="161"/>
        <v>Lorenzo Moreno</v>
      </c>
      <c r="I577" s="8" t="str">
        <f t="shared" si="162"/>
        <v>982</v>
      </c>
      <c r="J577" s="8" t="str">
        <f t="shared" si="163"/>
        <v>Pergamino</v>
      </c>
      <c r="K577" s="8">
        <f t="shared" si="164"/>
        <v>2477</v>
      </c>
      <c r="L577" s="8" t="str">
        <f t="shared" si="165"/>
        <v>412668</v>
      </c>
      <c r="M577" s="8" t="str">
        <f t="shared" si="166"/>
        <v>https://www.facebook.com/florentino.bar/</v>
      </c>
      <c r="N577" s="8">
        <f t="shared" si="167"/>
        <v>-33.900157634000003</v>
      </c>
      <c r="O577" s="8">
        <f t="shared" si="168"/>
        <v>-60.566681676000002</v>
      </c>
      <c r="P577" s="5" t="s">
        <v>19</v>
      </c>
    </row>
    <row r="578" spans="1:16" s="41" customFormat="1" hidden="1" x14ac:dyDescent="0.25">
      <c r="A578" s="14">
        <v>2018</v>
      </c>
      <c r="B578" s="28" t="s">
        <v>655</v>
      </c>
      <c r="C578" s="3">
        <v>43372</v>
      </c>
      <c r="D578" s="4">
        <f t="shared" si="160"/>
        <v>9</v>
      </c>
      <c r="E578" s="5">
        <v>23</v>
      </c>
      <c r="F578" s="6" t="s">
        <v>667</v>
      </c>
      <c r="G578" s="6" t="s">
        <v>381</v>
      </c>
      <c r="H578" s="7" t="str">
        <f t="shared" si="161"/>
        <v xml:space="preserve">Av. de Mayo </v>
      </c>
      <c r="I578" s="8">
        <f t="shared" si="162"/>
        <v>250</v>
      </c>
      <c r="J578" s="8" t="str">
        <f t="shared" si="163"/>
        <v>Pergamino</v>
      </c>
      <c r="K578" s="8">
        <f t="shared" si="164"/>
        <v>0</v>
      </c>
      <c r="L578" s="8">
        <f t="shared" si="165"/>
        <v>0</v>
      </c>
      <c r="M578" s="8" t="str">
        <f t="shared" si="166"/>
        <v>https://www.facebook.com/Floraindoorpergamino</v>
      </c>
      <c r="N578" s="8">
        <f t="shared" si="167"/>
        <v>0</v>
      </c>
      <c r="O578" s="8">
        <f t="shared" si="168"/>
        <v>0</v>
      </c>
      <c r="P578" s="5" t="s">
        <v>19</v>
      </c>
    </row>
    <row r="579" spans="1:16" s="41" customFormat="1" hidden="1" x14ac:dyDescent="0.25">
      <c r="A579" s="14">
        <v>2018</v>
      </c>
      <c r="B579" s="28" t="s">
        <v>655</v>
      </c>
      <c r="C579" s="3">
        <v>43372</v>
      </c>
      <c r="D579" s="4">
        <f t="shared" ref="D579:D642" si="169">MONTH(C579)</f>
        <v>9</v>
      </c>
      <c r="E579" s="5">
        <v>23.59</v>
      </c>
      <c r="F579" s="6" t="s">
        <v>668</v>
      </c>
      <c r="G579" s="6" t="s">
        <v>95</v>
      </c>
      <c r="H579" s="7" t="str">
        <f t="shared" si="161"/>
        <v>General Paz</v>
      </c>
      <c r="I579" s="8">
        <f t="shared" si="162"/>
        <v>621</v>
      </c>
      <c r="J579" s="8" t="str">
        <f t="shared" si="163"/>
        <v>Pergamino</v>
      </c>
      <c r="K579" s="8">
        <f t="shared" si="164"/>
        <v>2477</v>
      </c>
      <c r="L579" s="8">
        <f t="shared" si="165"/>
        <v>590028</v>
      </c>
      <c r="M579" s="8" t="str">
        <f t="shared" si="166"/>
        <v>https://www.facebook.com/barRUINsur/?fref=mentions</v>
      </c>
      <c r="N579" s="8">
        <f t="shared" si="167"/>
        <v>-33.898871</v>
      </c>
      <c r="O579" s="8">
        <f t="shared" si="168"/>
        <v>-60.577704599999997</v>
      </c>
      <c r="P579" s="5" t="s">
        <v>19</v>
      </c>
    </row>
    <row r="580" spans="1:16" s="41" customFormat="1" hidden="1" x14ac:dyDescent="0.25">
      <c r="A580" s="14">
        <v>2018</v>
      </c>
      <c r="B580" s="28" t="s">
        <v>655</v>
      </c>
      <c r="C580" s="3">
        <v>43373</v>
      </c>
      <c r="D580" s="4">
        <f t="shared" si="169"/>
        <v>9</v>
      </c>
      <c r="E580" s="5">
        <v>20</v>
      </c>
      <c r="F580" s="6" t="s">
        <v>669</v>
      </c>
      <c r="G580" s="6" t="s">
        <v>189</v>
      </c>
      <c r="H580" s="7" t="str">
        <f t="shared" si="161"/>
        <v>San Martín</v>
      </c>
      <c r="I580" s="8" t="str">
        <f t="shared" si="162"/>
        <v>621</v>
      </c>
      <c r="J580" s="8" t="str">
        <f t="shared" si="163"/>
        <v>Pergamino</v>
      </c>
      <c r="K580" s="8">
        <f t="shared" si="164"/>
        <v>2477</v>
      </c>
      <c r="L580" s="8" t="str">
        <f t="shared" si="165"/>
        <v>412668</v>
      </c>
      <c r="M580" s="8" t="str">
        <f t="shared" si="166"/>
        <v>https://www.facebook.com/BellasArtesPERGA/</v>
      </c>
      <c r="N580" s="8">
        <f t="shared" si="167"/>
        <v>-33.895892801999999</v>
      </c>
      <c r="O580" s="8">
        <f t="shared" si="168"/>
        <v>-60.574036597000003</v>
      </c>
      <c r="P580" s="5" t="s">
        <v>29</v>
      </c>
    </row>
    <row r="581" spans="1:16" s="41" customFormat="1" hidden="1" x14ac:dyDescent="0.25">
      <c r="A581" s="8">
        <v>2018</v>
      </c>
      <c r="B581" s="28" t="s">
        <v>655</v>
      </c>
      <c r="C581" s="3">
        <v>43373</v>
      </c>
      <c r="D581" s="4">
        <f t="shared" si="169"/>
        <v>9</v>
      </c>
      <c r="E581" s="5">
        <v>20</v>
      </c>
      <c r="F581" s="6" t="s">
        <v>616</v>
      </c>
      <c r="G581" s="6" t="s">
        <v>49</v>
      </c>
      <c r="H581" s="7" t="str">
        <f t="shared" si="161"/>
        <v>Pinto</v>
      </c>
      <c r="I581" s="8" t="str">
        <f t="shared" si="162"/>
        <v>918</v>
      </c>
      <c r="J581" s="8" t="str">
        <f t="shared" si="163"/>
        <v>Pergamino</v>
      </c>
      <c r="K581" s="8">
        <f t="shared" si="164"/>
        <v>2477</v>
      </c>
      <c r="L581" s="8" t="str">
        <f t="shared" si="165"/>
        <v>357537</v>
      </c>
      <c r="M581" s="8" t="str">
        <f t="shared" si="166"/>
        <v>https://www.facebook.com/habemustheatrum/</v>
      </c>
      <c r="N581" s="8">
        <f t="shared" si="167"/>
        <v>-33.890657251</v>
      </c>
      <c r="O581" s="8">
        <f t="shared" si="168"/>
        <v>-60.575283298999999</v>
      </c>
      <c r="P581" s="5" t="s">
        <v>19</v>
      </c>
    </row>
    <row r="582" spans="1:16" s="41" customFormat="1" hidden="1" x14ac:dyDescent="0.25">
      <c r="A582" s="14">
        <v>2018</v>
      </c>
      <c r="B582" s="28" t="s">
        <v>655</v>
      </c>
      <c r="C582" s="43">
        <v>43373</v>
      </c>
      <c r="D582" s="4">
        <f t="shared" si="169"/>
        <v>9</v>
      </c>
      <c r="E582" s="6">
        <v>20.3</v>
      </c>
      <c r="F582" s="6" t="s">
        <v>670</v>
      </c>
      <c r="G582" s="6" t="s">
        <v>111</v>
      </c>
      <c r="H582" s="7" t="str">
        <f t="shared" si="161"/>
        <v>Alsina</v>
      </c>
      <c r="I582" s="8" t="str">
        <f t="shared" si="162"/>
        <v>530</v>
      </c>
      <c r="J582" s="8" t="str">
        <f t="shared" si="163"/>
        <v>Pergamino</v>
      </c>
      <c r="K582" s="8">
        <f t="shared" si="164"/>
        <v>2477</v>
      </c>
      <c r="L582" s="8" t="str">
        <f t="shared" si="165"/>
        <v>416600</v>
      </c>
      <c r="M582" s="8" t="str">
        <f t="shared" si="166"/>
        <v>https://www.facebook.com/TeatroMunicipalPergamino/</v>
      </c>
      <c r="N582" s="8">
        <f t="shared" si="167"/>
        <v>-33.889952282000003</v>
      </c>
      <c r="O582" s="8">
        <f t="shared" si="168"/>
        <v>-60.570046374999997</v>
      </c>
      <c r="P582" s="5" t="s">
        <v>29</v>
      </c>
    </row>
    <row r="583" spans="1:16" s="41" customFormat="1" hidden="1" x14ac:dyDescent="0.25">
      <c r="A583" s="14">
        <v>2018</v>
      </c>
      <c r="B583" s="28" t="s">
        <v>655</v>
      </c>
      <c r="C583" s="3">
        <v>43373</v>
      </c>
      <c r="D583" s="4">
        <f t="shared" si="169"/>
        <v>9</v>
      </c>
      <c r="E583" s="5">
        <v>20.3</v>
      </c>
      <c r="F583" s="6" t="s">
        <v>665</v>
      </c>
      <c r="G583" s="6" t="s">
        <v>78</v>
      </c>
      <c r="H583" s="7" t="str">
        <f t="shared" si="161"/>
        <v>Guido</v>
      </c>
      <c r="I583" s="8" t="str">
        <f t="shared" si="162"/>
        <v>722</v>
      </c>
      <c r="J583" s="8" t="str">
        <f t="shared" si="163"/>
        <v>Pergamino</v>
      </c>
      <c r="K583" s="8">
        <f t="shared" si="164"/>
        <v>2477</v>
      </c>
      <c r="L583" s="8" t="str">
        <f t="shared" si="165"/>
        <v>413333</v>
      </c>
      <c r="M583" s="8" t="str">
        <f t="shared" si="166"/>
        <v>https://www.facebook.com/EspacioGAE/</v>
      </c>
      <c r="N583" s="8">
        <f t="shared" si="167"/>
        <v>-33.886925257999998</v>
      </c>
      <c r="O583" s="8">
        <f t="shared" si="168"/>
        <v>-60.570585336999997</v>
      </c>
      <c r="P583" s="5" t="s">
        <v>19</v>
      </c>
    </row>
    <row r="584" spans="1:16" s="41" customFormat="1" ht="30" hidden="1" x14ac:dyDescent="0.25">
      <c r="A584" s="8">
        <v>2018</v>
      </c>
      <c r="B584" s="28" t="s">
        <v>655</v>
      </c>
      <c r="C584" s="3">
        <v>43281</v>
      </c>
      <c r="D584" s="4">
        <f t="shared" si="169"/>
        <v>6</v>
      </c>
      <c r="E584" s="5">
        <v>21</v>
      </c>
      <c r="F584" s="6" t="s">
        <v>671</v>
      </c>
      <c r="G584" s="6" t="s">
        <v>33</v>
      </c>
      <c r="H584" s="7" t="str">
        <f t="shared" si="161"/>
        <v>Lorenzo Moreno</v>
      </c>
      <c r="I584" s="8" t="str">
        <f t="shared" si="162"/>
        <v>982</v>
      </c>
      <c r="J584" s="8" t="str">
        <f t="shared" si="163"/>
        <v>Pergamino</v>
      </c>
      <c r="K584" s="8">
        <f t="shared" si="164"/>
        <v>2477</v>
      </c>
      <c r="L584" s="8" t="str">
        <f t="shared" si="165"/>
        <v>412668</v>
      </c>
      <c r="M584" s="8" t="str">
        <f t="shared" si="166"/>
        <v>https://www.facebook.com/florentino.bar/</v>
      </c>
      <c r="N584" s="8">
        <f t="shared" si="167"/>
        <v>-33.900157634000003</v>
      </c>
      <c r="O584" s="8">
        <f t="shared" si="168"/>
        <v>-60.566681676000002</v>
      </c>
      <c r="P584" s="5" t="s">
        <v>19</v>
      </c>
    </row>
    <row r="585" spans="1:16" s="41" customFormat="1" ht="21.75" hidden="1" customHeight="1" x14ac:dyDescent="0.25">
      <c r="A585" s="14">
        <v>2018</v>
      </c>
      <c r="B585" s="28" t="s">
        <v>672</v>
      </c>
      <c r="C585" s="3">
        <v>43378</v>
      </c>
      <c r="D585" s="4">
        <f t="shared" si="169"/>
        <v>10</v>
      </c>
      <c r="E585" s="5" t="s">
        <v>673</v>
      </c>
      <c r="F585" s="5" t="s">
        <v>656</v>
      </c>
      <c r="G585" s="6" t="s">
        <v>53</v>
      </c>
      <c r="H585" s="7" t="str">
        <f t="shared" si="161"/>
        <v>Alsina</v>
      </c>
      <c r="I585" s="8" t="str">
        <f t="shared" si="162"/>
        <v>421</v>
      </c>
      <c r="J585" s="8" t="str">
        <f t="shared" si="163"/>
        <v>Pergamino</v>
      </c>
      <c r="K585" s="8">
        <f t="shared" si="164"/>
        <v>2477</v>
      </c>
      <c r="L585" s="8" t="str">
        <f t="shared" si="165"/>
        <v>412374</v>
      </c>
      <c r="M585" s="8" t="str">
        <f t="shared" si="166"/>
        <v>https://www.facebook.com/museopergamino/</v>
      </c>
      <c r="N585" s="8">
        <f t="shared" si="167"/>
        <v>-33.889887301000002</v>
      </c>
      <c r="O585" s="8">
        <f t="shared" si="168"/>
        <v>-60.568698234999999</v>
      </c>
      <c r="P585" s="5" t="s">
        <v>29</v>
      </c>
    </row>
    <row r="586" spans="1:16" s="41" customFormat="1" ht="21.75" hidden="1" customHeight="1" x14ac:dyDescent="0.25">
      <c r="A586" s="14">
        <v>2018</v>
      </c>
      <c r="B586" s="28" t="s">
        <v>672</v>
      </c>
      <c r="C586" s="3">
        <v>43378</v>
      </c>
      <c r="D586" s="4">
        <f t="shared" si="169"/>
        <v>10</v>
      </c>
      <c r="E586" s="5">
        <v>16.3</v>
      </c>
      <c r="F586" s="5" t="s">
        <v>674</v>
      </c>
      <c r="G586" s="6" t="s">
        <v>167</v>
      </c>
      <c r="H586" s="7" t="str">
        <f t="shared" si="161"/>
        <v>AV. COLÓN</v>
      </c>
      <c r="I586" s="8">
        <f t="shared" si="162"/>
        <v>687</v>
      </c>
      <c r="J586" s="8" t="str">
        <f t="shared" si="163"/>
        <v>Pergamino</v>
      </c>
      <c r="K586" s="8">
        <f t="shared" si="164"/>
        <v>0</v>
      </c>
      <c r="L586" s="8">
        <f t="shared" si="165"/>
        <v>0</v>
      </c>
      <c r="M586" s="8" t="str">
        <f t="shared" si="166"/>
        <v>https://www.facebook.com/bibliotecamenendez</v>
      </c>
      <c r="N586" s="8">
        <f t="shared" si="167"/>
        <v>-33.892767800000001</v>
      </c>
      <c r="O586" s="8">
        <f t="shared" si="168"/>
        <v>-60.583420500000003</v>
      </c>
      <c r="P586" s="5" t="s">
        <v>29</v>
      </c>
    </row>
    <row r="587" spans="1:16" s="41" customFormat="1" ht="21.75" hidden="1" customHeight="1" x14ac:dyDescent="0.25">
      <c r="A587" s="14">
        <v>2018</v>
      </c>
      <c r="B587" s="28"/>
      <c r="C587" s="3">
        <v>43378</v>
      </c>
      <c r="D587" s="4">
        <f t="shared" si="169"/>
        <v>10</v>
      </c>
      <c r="E587" s="5">
        <v>19</v>
      </c>
      <c r="F587" s="6" t="s">
        <v>675</v>
      </c>
      <c r="G587" s="6" t="s">
        <v>676</v>
      </c>
      <c r="H587" s="7" t="e">
        <f t="shared" si="161"/>
        <v>#N/A</v>
      </c>
      <c r="I587" s="8" t="e">
        <f t="shared" si="162"/>
        <v>#N/A</v>
      </c>
      <c r="J587" s="8" t="e">
        <f t="shared" si="163"/>
        <v>#N/A</v>
      </c>
      <c r="K587" s="8" t="e">
        <f t="shared" si="164"/>
        <v>#N/A</v>
      </c>
      <c r="L587" s="8" t="e">
        <f t="shared" si="165"/>
        <v>#N/A</v>
      </c>
      <c r="M587" s="8" t="e">
        <f t="shared" si="166"/>
        <v>#N/A</v>
      </c>
      <c r="N587" s="8" t="e">
        <f t="shared" si="167"/>
        <v>#N/A</v>
      </c>
      <c r="O587" s="8" t="e">
        <f t="shared" si="168"/>
        <v>#N/A</v>
      </c>
      <c r="P587" s="5" t="s">
        <v>19</v>
      </c>
    </row>
    <row r="588" spans="1:16" s="41" customFormat="1" ht="21.75" hidden="1" customHeight="1" x14ac:dyDescent="0.25">
      <c r="A588" s="8">
        <v>2018</v>
      </c>
      <c r="B588" s="28" t="s">
        <v>672</v>
      </c>
      <c r="C588" s="3">
        <v>43378</v>
      </c>
      <c r="D588" s="4">
        <f t="shared" si="169"/>
        <v>10</v>
      </c>
      <c r="E588" s="5">
        <v>20</v>
      </c>
      <c r="F588" s="6" t="s">
        <v>677</v>
      </c>
      <c r="G588" s="6" t="s">
        <v>167</v>
      </c>
      <c r="H588" s="7" t="str">
        <f t="shared" si="161"/>
        <v>AV. COLÓN</v>
      </c>
      <c r="I588" s="8">
        <f t="shared" si="162"/>
        <v>687</v>
      </c>
      <c r="J588" s="8" t="str">
        <f t="shared" si="163"/>
        <v>Pergamino</v>
      </c>
      <c r="K588" s="8">
        <f t="shared" si="164"/>
        <v>0</v>
      </c>
      <c r="L588" s="8">
        <f t="shared" si="165"/>
        <v>0</v>
      </c>
      <c r="M588" s="8" t="str">
        <f t="shared" si="166"/>
        <v>https://www.facebook.com/bibliotecamenendez</v>
      </c>
      <c r="N588" s="8">
        <f t="shared" si="167"/>
        <v>-33.892767800000001</v>
      </c>
      <c r="O588" s="8">
        <f t="shared" si="168"/>
        <v>-60.583420500000003</v>
      </c>
      <c r="P588" s="5" t="s">
        <v>29</v>
      </c>
    </row>
    <row r="589" spans="1:16" s="41" customFormat="1" ht="21.75" hidden="1" customHeight="1" x14ac:dyDescent="0.25">
      <c r="A589" s="14">
        <v>2018</v>
      </c>
      <c r="B589" s="28" t="s">
        <v>672</v>
      </c>
      <c r="C589" s="3">
        <v>43378</v>
      </c>
      <c r="D589" s="4">
        <f t="shared" si="169"/>
        <v>10</v>
      </c>
      <c r="E589" s="30">
        <v>20</v>
      </c>
      <c r="F589" s="30" t="s">
        <v>678</v>
      </c>
      <c r="G589" s="6" t="s">
        <v>47</v>
      </c>
      <c r="H589" s="7" t="str">
        <f t="shared" si="161"/>
        <v>Gral Paz</v>
      </c>
      <c r="I589" s="8">
        <f t="shared" si="162"/>
        <v>600</v>
      </c>
      <c r="J589" s="8" t="str">
        <f t="shared" si="163"/>
        <v>Pergamino</v>
      </c>
      <c r="K589" s="8">
        <f t="shared" si="164"/>
        <v>2477</v>
      </c>
      <c r="L589" s="8" t="str">
        <f t="shared" si="165"/>
        <v>411099</v>
      </c>
      <c r="M589" s="8" t="str">
        <f t="shared" si="166"/>
        <v>https://www.facebook.com/fundacioncasadelaculturapergamino/</v>
      </c>
      <c r="N589" s="8">
        <f t="shared" si="167"/>
        <v>-33.899078641999999</v>
      </c>
      <c r="O589" s="8">
        <f t="shared" si="168"/>
        <v>-60.575558661000002</v>
      </c>
      <c r="P589" s="5" t="s">
        <v>29</v>
      </c>
    </row>
    <row r="590" spans="1:16" s="41" customFormat="1" ht="21.75" hidden="1" customHeight="1" x14ac:dyDescent="0.25">
      <c r="A590" s="14">
        <v>2018</v>
      </c>
      <c r="B590" s="28" t="s">
        <v>672</v>
      </c>
      <c r="C590" s="3">
        <v>43379</v>
      </c>
      <c r="D590" s="4">
        <f t="shared" si="169"/>
        <v>10</v>
      </c>
      <c r="E590" s="5">
        <v>22</v>
      </c>
      <c r="F590" s="6" t="s">
        <v>679</v>
      </c>
      <c r="G590" s="6" t="s">
        <v>33</v>
      </c>
      <c r="H590" s="7" t="str">
        <f t="shared" si="161"/>
        <v>Lorenzo Moreno</v>
      </c>
      <c r="I590" s="8" t="str">
        <f t="shared" si="162"/>
        <v>982</v>
      </c>
      <c r="J590" s="8" t="str">
        <f t="shared" si="163"/>
        <v>Pergamino</v>
      </c>
      <c r="K590" s="8">
        <f t="shared" si="164"/>
        <v>2477</v>
      </c>
      <c r="L590" s="8" t="str">
        <f t="shared" si="165"/>
        <v>412668</v>
      </c>
      <c r="M590" s="8" t="str">
        <f t="shared" si="166"/>
        <v>https://www.facebook.com/florentino.bar/</v>
      </c>
      <c r="N590" s="8">
        <f t="shared" si="167"/>
        <v>-33.900157634000003</v>
      </c>
      <c r="O590" s="8">
        <f t="shared" si="168"/>
        <v>-60.566681676000002</v>
      </c>
      <c r="P590" s="5" t="s">
        <v>19</v>
      </c>
    </row>
    <row r="591" spans="1:16" s="41" customFormat="1" ht="21.75" hidden="1" customHeight="1" x14ac:dyDescent="0.25">
      <c r="A591" s="8">
        <v>2018</v>
      </c>
      <c r="B591" s="28" t="s">
        <v>672</v>
      </c>
      <c r="C591" s="3">
        <v>43379</v>
      </c>
      <c r="D591" s="4">
        <f t="shared" si="169"/>
        <v>10</v>
      </c>
      <c r="E591" s="5" t="s">
        <v>487</v>
      </c>
      <c r="F591" s="6" t="s">
        <v>505</v>
      </c>
      <c r="G591" s="6" t="s">
        <v>337</v>
      </c>
      <c r="H591" s="7" t="str">
        <f t="shared" si="161"/>
        <v xml:space="preserve"> Pueyrredón</v>
      </c>
      <c r="I591" s="8">
        <f t="shared" si="162"/>
        <v>172</v>
      </c>
      <c r="J591" s="8" t="str">
        <f t="shared" si="163"/>
        <v>Pergamino</v>
      </c>
      <c r="K591" s="8">
        <f t="shared" si="164"/>
        <v>0</v>
      </c>
      <c r="L591" s="8">
        <f t="shared" si="165"/>
        <v>0</v>
      </c>
      <c r="M591" s="8" t="str">
        <f t="shared" si="166"/>
        <v xml:space="preserve"> https://www.facebook.com/matarazzo.toys                      </v>
      </c>
      <c r="N591" s="8">
        <f t="shared" si="167"/>
        <v>-33.895486499999997</v>
      </c>
      <c r="O591" s="8">
        <f t="shared" si="168"/>
        <v>-60.570508699999998</v>
      </c>
      <c r="P591" s="5" t="s">
        <v>19</v>
      </c>
    </row>
    <row r="592" spans="1:16" s="41" customFormat="1" ht="21.75" hidden="1" customHeight="1" x14ac:dyDescent="0.25">
      <c r="A592" s="14">
        <v>2018</v>
      </c>
      <c r="B592" s="28" t="s">
        <v>672</v>
      </c>
      <c r="C592" s="3">
        <v>43379</v>
      </c>
      <c r="D592" s="4">
        <f t="shared" si="169"/>
        <v>10</v>
      </c>
      <c r="E592" s="5" t="s">
        <v>24</v>
      </c>
      <c r="F592" s="6" t="s">
        <v>506</v>
      </c>
      <c r="G592" s="6" t="s">
        <v>26</v>
      </c>
      <c r="H592" s="7" t="str">
        <f t="shared" si="161"/>
        <v>Alsina</v>
      </c>
      <c r="I592" s="8" t="str">
        <f t="shared" si="162"/>
        <v>205</v>
      </c>
      <c r="J592" s="8" t="str">
        <f t="shared" si="163"/>
        <v>Pergamino</v>
      </c>
      <c r="K592" s="8">
        <f t="shared" si="164"/>
        <v>2477</v>
      </c>
      <c r="L592" s="8" t="str">
        <f t="shared" si="165"/>
        <v>431020</v>
      </c>
      <c r="M592" s="8" t="str">
        <f t="shared" si="166"/>
        <v>https://www.facebook.com/Museo-Apref-Pergamino-1612385522319448/</v>
      </c>
      <c r="N592" s="8">
        <f t="shared" si="167"/>
        <v>-33.890681504</v>
      </c>
      <c r="O592" s="8">
        <f t="shared" si="168"/>
        <v>-60.566680374000001</v>
      </c>
      <c r="P592" s="5" t="s">
        <v>19</v>
      </c>
    </row>
    <row r="593" spans="1:26" s="41" customFormat="1" ht="21.75" hidden="1" customHeight="1" x14ac:dyDescent="0.25">
      <c r="A593" s="14">
        <v>2018</v>
      </c>
      <c r="B593" s="28" t="s">
        <v>672</v>
      </c>
      <c r="C593" s="3">
        <v>43379</v>
      </c>
      <c r="D593" s="4">
        <f t="shared" si="169"/>
        <v>10</v>
      </c>
      <c r="E593" s="5" t="s">
        <v>680</v>
      </c>
      <c r="F593" s="5" t="s">
        <v>656</v>
      </c>
      <c r="G593" s="6" t="s">
        <v>53</v>
      </c>
      <c r="H593" s="7" t="str">
        <f t="shared" si="161"/>
        <v>Alsina</v>
      </c>
      <c r="I593" s="8" t="str">
        <f t="shared" si="162"/>
        <v>421</v>
      </c>
      <c r="J593" s="8" t="str">
        <f t="shared" si="163"/>
        <v>Pergamino</v>
      </c>
      <c r="K593" s="8">
        <f t="shared" si="164"/>
        <v>2477</v>
      </c>
      <c r="L593" s="8" t="str">
        <f t="shared" si="165"/>
        <v>412374</v>
      </c>
      <c r="M593" s="8" t="str">
        <f t="shared" si="166"/>
        <v>https://www.facebook.com/museopergamino/</v>
      </c>
      <c r="N593" s="8">
        <f t="shared" si="167"/>
        <v>-33.889887301000002</v>
      </c>
      <c r="O593" s="8">
        <f t="shared" si="168"/>
        <v>-60.568698234999999</v>
      </c>
      <c r="P593" s="5" t="s">
        <v>29</v>
      </c>
    </row>
    <row r="594" spans="1:26" s="41" customFormat="1" ht="21.75" hidden="1" customHeight="1" x14ac:dyDescent="0.25">
      <c r="A594" s="14">
        <v>2018</v>
      </c>
      <c r="B594" s="28" t="s">
        <v>672</v>
      </c>
      <c r="C594" s="3">
        <v>43379</v>
      </c>
      <c r="D594" s="4">
        <f t="shared" si="169"/>
        <v>10</v>
      </c>
      <c r="E594" s="5">
        <v>20</v>
      </c>
      <c r="F594" s="42" t="s">
        <v>681</v>
      </c>
      <c r="G594" s="6" t="s">
        <v>111</v>
      </c>
      <c r="H594" s="7" t="str">
        <f t="shared" si="161"/>
        <v>Alsina</v>
      </c>
      <c r="I594" s="8" t="str">
        <f t="shared" si="162"/>
        <v>530</v>
      </c>
      <c r="J594" s="8" t="str">
        <f t="shared" si="163"/>
        <v>Pergamino</v>
      </c>
      <c r="K594" s="8">
        <f t="shared" si="164"/>
        <v>2477</v>
      </c>
      <c r="L594" s="8" t="str">
        <f t="shared" si="165"/>
        <v>416600</v>
      </c>
      <c r="M594" s="8" t="str">
        <f t="shared" si="166"/>
        <v>https://www.facebook.com/TeatroMunicipalPergamino/</v>
      </c>
      <c r="N594" s="8">
        <f t="shared" si="167"/>
        <v>-33.889952282000003</v>
      </c>
      <c r="O594" s="8">
        <f t="shared" si="168"/>
        <v>-60.570046374999997</v>
      </c>
      <c r="P594" s="5" t="s">
        <v>29</v>
      </c>
    </row>
    <row r="595" spans="1:26" s="41" customFormat="1" ht="21.75" hidden="1" customHeight="1" x14ac:dyDescent="0.25">
      <c r="A595" s="8">
        <v>2018</v>
      </c>
      <c r="B595" s="28" t="s">
        <v>672</v>
      </c>
      <c r="C595" s="3">
        <v>43379</v>
      </c>
      <c r="D595" s="4">
        <f t="shared" si="169"/>
        <v>10</v>
      </c>
      <c r="E595" s="5">
        <v>21.3</v>
      </c>
      <c r="F595" s="6" t="s">
        <v>542</v>
      </c>
      <c r="G595" s="6" t="s">
        <v>49</v>
      </c>
      <c r="H595" s="7" t="str">
        <f t="shared" si="161"/>
        <v>Pinto</v>
      </c>
      <c r="I595" s="8" t="str">
        <f t="shared" si="162"/>
        <v>918</v>
      </c>
      <c r="J595" s="8" t="str">
        <f t="shared" si="163"/>
        <v>Pergamino</v>
      </c>
      <c r="K595" s="8">
        <f t="shared" si="164"/>
        <v>2477</v>
      </c>
      <c r="L595" s="8" t="str">
        <f t="shared" si="165"/>
        <v>357537</v>
      </c>
      <c r="M595" s="8" t="str">
        <f t="shared" si="166"/>
        <v>https://www.facebook.com/habemustheatrum/</v>
      </c>
      <c r="N595" s="8">
        <f t="shared" si="167"/>
        <v>-33.890657251</v>
      </c>
      <c r="O595" s="8">
        <f t="shared" si="168"/>
        <v>-60.575283298999999</v>
      </c>
      <c r="P595" s="5" t="s">
        <v>19</v>
      </c>
    </row>
    <row r="596" spans="1:26" s="41" customFormat="1" ht="21.75" hidden="1" customHeight="1" x14ac:dyDescent="0.25">
      <c r="A596" s="14">
        <v>2018</v>
      </c>
      <c r="B596" s="28" t="s">
        <v>672</v>
      </c>
      <c r="C596" s="3">
        <v>43379</v>
      </c>
      <c r="D596" s="4">
        <f t="shared" si="169"/>
        <v>10</v>
      </c>
      <c r="E596" s="5">
        <v>22</v>
      </c>
      <c r="F596" s="6" t="s">
        <v>682</v>
      </c>
      <c r="G596" s="6" t="s">
        <v>33</v>
      </c>
      <c r="H596" s="7" t="str">
        <f t="shared" si="161"/>
        <v>Lorenzo Moreno</v>
      </c>
      <c r="I596" s="8" t="str">
        <f t="shared" si="162"/>
        <v>982</v>
      </c>
      <c r="J596" s="8" t="str">
        <f t="shared" si="163"/>
        <v>Pergamino</v>
      </c>
      <c r="K596" s="8">
        <f t="shared" si="164"/>
        <v>2477</v>
      </c>
      <c r="L596" s="8" t="str">
        <f t="shared" si="165"/>
        <v>412668</v>
      </c>
      <c r="M596" s="8" t="str">
        <f t="shared" si="166"/>
        <v>https://www.facebook.com/florentino.bar/</v>
      </c>
      <c r="N596" s="8">
        <f t="shared" si="167"/>
        <v>-33.900157634000003</v>
      </c>
      <c r="O596" s="8">
        <f t="shared" si="168"/>
        <v>-60.566681676000002</v>
      </c>
      <c r="P596" s="5" t="s">
        <v>19</v>
      </c>
    </row>
    <row r="597" spans="1:26" s="41" customFormat="1" ht="21.75" hidden="1" customHeight="1" x14ac:dyDescent="0.25">
      <c r="A597" s="14">
        <v>2018</v>
      </c>
      <c r="B597" s="28" t="s">
        <v>672</v>
      </c>
      <c r="C597" s="3">
        <v>43379</v>
      </c>
      <c r="D597" s="4">
        <f t="shared" si="169"/>
        <v>10</v>
      </c>
      <c r="E597" s="5">
        <v>23.3</v>
      </c>
      <c r="F597" s="6" t="s">
        <v>683</v>
      </c>
      <c r="G597" s="28" t="s">
        <v>684</v>
      </c>
      <c r="H597" s="7" t="str">
        <f t="shared" si="161"/>
        <v>Alvear</v>
      </c>
      <c r="I597" s="8" t="str">
        <f t="shared" si="162"/>
        <v>1545</v>
      </c>
      <c r="J597" s="8" t="str">
        <f t="shared" si="163"/>
        <v>Pergamino</v>
      </c>
      <c r="K597" s="8">
        <f t="shared" si="164"/>
        <v>2477</v>
      </c>
      <c r="L597" s="8" t="str">
        <f t="shared" si="165"/>
        <v>331571</v>
      </c>
      <c r="M597" s="8" t="str">
        <f t="shared" si="166"/>
        <v>https://www.facebook.com/DonPedroConEspinas/</v>
      </c>
      <c r="N597" s="8">
        <f t="shared" si="167"/>
        <v>-33.903815299999998</v>
      </c>
      <c r="O597" s="8">
        <f t="shared" si="168"/>
        <v>-60.5767138</v>
      </c>
      <c r="P597" s="5" t="s">
        <v>19</v>
      </c>
    </row>
    <row r="598" spans="1:26" s="41" customFormat="1" ht="21.75" hidden="1" customHeight="1" x14ac:dyDescent="0.25">
      <c r="A598" s="8">
        <v>2018</v>
      </c>
      <c r="B598" s="28" t="s">
        <v>672</v>
      </c>
      <c r="C598" s="3">
        <v>43379</v>
      </c>
      <c r="D598" s="4">
        <f t="shared" si="169"/>
        <v>10</v>
      </c>
      <c r="E598" s="5" t="s">
        <v>680</v>
      </c>
      <c r="F598" s="5" t="s">
        <v>656</v>
      </c>
      <c r="G598" s="6" t="s">
        <v>53</v>
      </c>
      <c r="H598" s="7" t="str">
        <f t="shared" ref="H598:H661" si="170">VLOOKUP(G598,oferentes,2,FALSE)</f>
        <v>Alsina</v>
      </c>
      <c r="I598" s="8" t="str">
        <f t="shared" ref="I598:I661" si="171">VLOOKUP(G598,oferentes,3,FALSE)</f>
        <v>421</v>
      </c>
      <c r="J598" s="8" t="str">
        <f t="shared" ref="J598:J661" si="172">VLOOKUP(G598,oferentes,4,FALSE)</f>
        <v>Pergamino</v>
      </c>
      <c r="K598" s="8">
        <f t="shared" ref="K598:K661" si="173">VLOOKUP(G598,oferentes,5,FALSE)</f>
        <v>2477</v>
      </c>
      <c r="L598" s="8" t="str">
        <f t="shared" ref="L598:L661" si="174">VLOOKUP(G598,oferentes,6,FALSE)</f>
        <v>412374</v>
      </c>
      <c r="M598" s="8" t="str">
        <f t="shared" ref="M598:M661" si="175">VLOOKUP(G598,oferentes,7,FALSE)</f>
        <v>https://www.facebook.com/museopergamino/</v>
      </c>
      <c r="N598" s="8">
        <f t="shared" ref="N598:N661" si="176">VLOOKUP(G598,oferentes,8,FALSE)</f>
        <v>-33.889887301000002</v>
      </c>
      <c r="O598" s="8">
        <f t="shared" ref="O598:O661" si="177">VLOOKUP(G598,oferentes,9,FALSE)</f>
        <v>-60.568698234999999</v>
      </c>
      <c r="P598" s="5" t="s">
        <v>29</v>
      </c>
    </row>
    <row r="599" spans="1:26" s="41" customFormat="1" ht="21.75" hidden="1" customHeight="1" x14ac:dyDescent="0.25">
      <c r="A599" s="14">
        <v>2018</v>
      </c>
      <c r="B599" s="28" t="s">
        <v>672</v>
      </c>
      <c r="C599" s="3">
        <v>43380</v>
      </c>
      <c r="D599" s="4">
        <f t="shared" si="169"/>
        <v>10</v>
      </c>
      <c r="E599" s="5" t="s">
        <v>685</v>
      </c>
      <c r="F599" s="6" t="s">
        <v>686</v>
      </c>
      <c r="G599" s="44" t="s">
        <v>643</v>
      </c>
      <c r="H599" s="7" t="str">
        <f t="shared" si="170"/>
        <v>Av. José de San Martín y Luis Pasteur</v>
      </c>
      <c r="I599" s="8">
        <f t="shared" si="171"/>
        <v>0</v>
      </c>
      <c r="J599" s="8" t="str">
        <f t="shared" si="172"/>
        <v>Alfonzo</v>
      </c>
      <c r="K599" s="8">
        <f t="shared" si="173"/>
        <v>0</v>
      </c>
      <c r="L599" s="8">
        <f t="shared" si="174"/>
        <v>0</v>
      </c>
      <c r="M599" s="8">
        <f t="shared" si="175"/>
        <v>0</v>
      </c>
      <c r="N599" s="8">
        <f t="shared" si="176"/>
        <v>0</v>
      </c>
      <c r="O599" s="8">
        <f t="shared" si="177"/>
        <v>0</v>
      </c>
      <c r="P599" s="5" t="s">
        <v>23</v>
      </c>
    </row>
    <row r="600" spans="1:26" s="41" customFormat="1" ht="21.75" hidden="1" customHeight="1" x14ac:dyDescent="0.25">
      <c r="A600" s="14">
        <v>2018</v>
      </c>
      <c r="B600" s="28" t="s">
        <v>672</v>
      </c>
      <c r="C600" s="3">
        <v>43380</v>
      </c>
      <c r="D600" s="4">
        <f t="shared" si="169"/>
        <v>10</v>
      </c>
      <c r="E600" s="5" t="s">
        <v>687</v>
      </c>
      <c r="F600" s="6" t="s">
        <v>688</v>
      </c>
      <c r="G600" s="28" t="s">
        <v>684</v>
      </c>
      <c r="H600" s="7" t="str">
        <f t="shared" si="170"/>
        <v>Alvear</v>
      </c>
      <c r="I600" s="8" t="str">
        <f t="shared" si="171"/>
        <v>1545</v>
      </c>
      <c r="J600" s="8" t="str">
        <f t="shared" si="172"/>
        <v>Pergamino</v>
      </c>
      <c r="K600" s="8">
        <f t="shared" si="173"/>
        <v>2477</v>
      </c>
      <c r="L600" s="8" t="str">
        <f t="shared" si="174"/>
        <v>331571</v>
      </c>
      <c r="M600" s="8" t="str">
        <f t="shared" si="175"/>
        <v>https://www.facebook.com/DonPedroConEspinas/</v>
      </c>
      <c r="N600" s="8">
        <f t="shared" si="176"/>
        <v>-33.903815299999998</v>
      </c>
      <c r="O600" s="8">
        <f t="shared" si="177"/>
        <v>-60.5767138</v>
      </c>
      <c r="P600" s="5" t="s">
        <v>19</v>
      </c>
    </row>
    <row r="601" spans="1:26" s="41" customFormat="1" ht="21.75" hidden="1" customHeight="1" x14ac:dyDescent="0.25">
      <c r="A601" s="14">
        <v>2018</v>
      </c>
      <c r="B601" s="28" t="s">
        <v>672</v>
      </c>
      <c r="C601" s="3">
        <v>43380</v>
      </c>
      <c r="D601" s="4">
        <f t="shared" si="169"/>
        <v>10</v>
      </c>
      <c r="E601" s="5">
        <v>20</v>
      </c>
      <c r="F601" s="6" t="s">
        <v>542</v>
      </c>
      <c r="G601" s="6" t="s">
        <v>49</v>
      </c>
      <c r="H601" s="7" t="str">
        <f t="shared" si="170"/>
        <v>Pinto</v>
      </c>
      <c r="I601" s="8" t="str">
        <f t="shared" si="171"/>
        <v>918</v>
      </c>
      <c r="J601" s="8" t="str">
        <f t="shared" si="172"/>
        <v>Pergamino</v>
      </c>
      <c r="K601" s="8">
        <f t="shared" si="173"/>
        <v>2477</v>
      </c>
      <c r="L601" s="8" t="str">
        <f t="shared" si="174"/>
        <v>357537</v>
      </c>
      <c r="M601" s="8" t="str">
        <f t="shared" si="175"/>
        <v>https://www.facebook.com/habemustheatrum/</v>
      </c>
      <c r="N601" s="8">
        <f t="shared" si="176"/>
        <v>-33.890657251</v>
      </c>
      <c r="O601" s="8">
        <f t="shared" si="177"/>
        <v>-60.575283298999999</v>
      </c>
      <c r="P601" s="5" t="s">
        <v>19</v>
      </c>
    </row>
    <row r="602" spans="1:26" s="41" customFormat="1" ht="21.75" hidden="1" customHeight="1" x14ac:dyDescent="0.25">
      <c r="A602" s="8">
        <v>2018</v>
      </c>
      <c r="B602" s="28" t="s">
        <v>672</v>
      </c>
      <c r="C602" s="3">
        <v>43380</v>
      </c>
      <c r="D602" s="4">
        <f t="shared" si="169"/>
        <v>10</v>
      </c>
      <c r="E602" s="5">
        <v>21</v>
      </c>
      <c r="F602" s="6" t="s">
        <v>689</v>
      </c>
      <c r="G602" s="6" t="s">
        <v>33</v>
      </c>
      <c r="H602" s="7" t="str">
        <f t="shared" si="170"/>
        <v>Lorenzo Moreno</v>
      </c>
      <c r="I602" s="8" t="str">
        <f t="shared" si="171"/>
        <v>982</v>
      </c>
      <c r="J602" s="8" t="str">
        <f t="shared" si="172"/>
        <v>Pergamino</v>
      </c>
      <c r="K602" s="8">
        <f t="shared" si="173"/>
        <v>2477</v>
      </c>
      <c r="L602" s="8" t="str">
        <f t="shared" si="174"/>
        <v>412668</v>
      </c>
      <c r="M602" s="8" t="str">
        <f t="shared" si="175"/>
        <v>https://www.facebook.com/florentino.bar/</v>
      </c>
      <c r="N602" s="8">
        <f t="shared" si="176"/>
        <v>-33.900157634000003</v>
      </c>
      <c r="O602" s="8">
        <f t="shared" si="177"/>
        <v>-60.566681676000002</v>
      </c>
      <c r="P602" s="5" t="s">
        <v>19</v>
      </c>
    </row>
    <row r="603" spans="1:26" s="41" customFormat="1" ht="21.75" hidden="1" customHeight="1" x14ac:dyDescent="0.25">
      <c r="A603" s="14">
        <v>2018</v>
      </c>
      <c r="B603" s="28" t="s">
        <v>672</v>
      </c>
      <c r="C603" s="3">
        <v>43380</v>
      </c>
      <c r="D603" s="4">
        <f t="shared" si="169"/>
        <v>10</v>
      </c>
      <c r="E603" s="30">
        <v>21</v>
      </c>
      <c r="F603" s="42" t="s">
        <v>690</v>
      </c>
      <c r="G603" s="6" t="s">
        <v>111</v>
      </c>
      <c r="H603" s="7" t="str">
        <f t="shared" si="170"/>
        <v>Alsina</v>
      </c>
      <c r="I603" s="8" t="str">
        <f t="shared" si="171"/>
        <v>530</v>
      </c>
      <c r="J603" s="8" t="str">
        <f t="shared" si="172"/>
        <v>Pergamino</v>
      </c>
      <c r="K603" s="8">
        <f t="shared" si="173"/>
        <v>2477</v>
      </c>
      <c r="L603" s="8" t="str">
        <f t="shared" si="174"/>
        <v>416600</v>
      </c>
      <c r="M603" s="8" t="str">
        <f t="shared" si="175"/>
        <v>https://www.facebook.com/TeatroMunicipalPergamino/</v>
      </c>
      <c r="N603" s="8">
        <f t="shared" si="176"/>
        <v>-33.889952282000003</v>
      </c>
      <c r="O603" s="8">
        <f t="shared" si="177"/>
        <v>-60.570046374999997</v>
      </c>
      <c r="P603" s="5" t="s">
        <v>29</v>
      </c>
    </row>
    <row r="604" spans="1:26" s="41" customFormat="1" ht="21.75" hidden="1" customHeight="1" x14ac:dyDescent="0.25">
      <c r="A604" s="14">
        <v>2018</v>
      </c>
      <c r="B604" s="28" t="s">
        <v>672</v>
      </c>
      <c r="C604" s="3">
        <v>43380</v>
      </c>
      <c r="D604" s="4">
        <f t="shared" si="169"/>
        <v>10</v>
      </c>
      <c r="E604" s="30">
        <v>18</v>
      </c>
      <c r="F604" s="30" t="s">
        <v>691</v>
      </c>
      <c r="G604" s="6" t="s">
        <v>271</v>
      </c>
      <c r="H604" s="7" t="str">
        <f t="shared" si="170"/>
        <v>Colón</v>
      </c>
      <c r="I604" s="8">
        <f t="shared" si="171"/>
        <v>10</v>
      </c>
      <c r="J604" s="8" t="str">
        <f t="shared" si="172"/>
        <v>Pergamino</v>
      </c>
      <c r="K604" s="8">
        <f t="shared" si="173"/>
        <v>0</v>
      </c>
      <c r="L604" s="8">
        <f t="shared" si="174"/>
        <v>0</v>
      </c>
      <c r="M604" s="8" t="str">
        <f t="shared" si="175"/>
        <v>https://www.facebook.com/Hip%C3%B3critas-Teatro-Under-255868934975670/</v>
      </c>
      <c r="N604" s="8">
        <f t="shared" si="176"/>
        <v>-33.8871939</v>
      </c>
      <c r="O604" s="8">
        <f t="shared" si="177"/>
        <v>-60.580534999999998</v>
      </c>
      <c r="P604" s="5" t="s">
        <v>19</v>
      </c>
    </row>
    <row r="605" spans="1:26" ht="21.75" hidden="1" customHeight="1" x14ac:dyDescent="0.25">
      <c r="A605" s="8">
        <v>2018</v>
      </c>
      <c r="B605" s="28" t="s">
        <v>692</v>
      </c>
      <c r="C605" s="37">
        <v>43384</v>
      </c>
      <c r="D605" s="4">
        <f t="shared" si="169"/>
        <v>10</v>
      </c>
      <c r="E605" s="5">
        <v>9</v>
      </c>
      <c r="F605" s="5" t="s">
        <v>693</v>
      </c>
      <c r="G605" s="6" t="s">
        <v>167</v>
      </c>
      <c r="H605" s="7" t="str">
        <f t="shared" si="170"/>
        <v>AV. COLÓN</v>
      </c>
      <c r="I605" s="8">
        <f t="shared" si="171"/>
        <v>687</v>
      </c>
      <c r="J605" s="8" t="str">
        <f t="shared" si="172"/>
        <v>Pergamino</v>
      </c>
      <c r="K605" s="8">
        <f t="shared" si="173"/>
        <v>0</v>
      </c>
      <c r="L605" s="8">
        <f t="shared" si="174"/>
        <v>0</v>
      </c>
      <c r="M605" s="8" t="str">
        <f t="shared" si="175"/>
        <v>https://www.facebook.com/bibliotecamenendez</v>
      </c>
      <c r="N605" s="8">
        <f t="shared" si="176"/>
        <v>-33.892767800000001</v>
      </c>
      <c r="O605" s="8">
        <f t="shared" si="177"/>
        <v>-60.583420500000003</v>
      </c>
      <c r="P605" s="5" t="s">
        <v>23</v>
      </c>
      <c r="Z605" s="41"/>
    </row>
    <row r="606" spans="1:26" ht="21.75" hidden="1" customHeight="1" x14ac:dyDescent="0.25">
      <c r="A606" s="14">
        <v>2018</v>
      </c>
      <c r="B606" s="28" t="s">
        <v>692</v>
      </c>
      <c r="C606" s="37">
        <v>43384</v>
      </c>
      <c r="D606" s="4">
        <f t="shared" si="169"/>
        <v>10</v>
      </c>
      <c r="E606" s="5">
        <v>9.3000000000000007</v>
      </c>
      <c r="F606" s="5" t="s">
        <v>694</v>
      </c>
      <c r="G606" s="6" t="s">
        <v>167</v>
      </c>
      <c r="H606" s="7" t="str">
        <f t="shared" si="170"/>
        <v>AV. COLÓN</v>
      </c>
      <c r="I606" s="8">
        <f t="shared" si="171"/>
        <v>687</v>
      </c>
      <c r="J606" s="8" t="str">
        <f t="shared" si="172"/>
        <v>Pergamino</v>
      </c>
      <c r="K606" s="8">
        <f t="shared" si="173"/>
        <v>0</v>
      </c>
      <c r="L606" s="8">
        <f t="shared" si="174"/>
        <v>0</v>
      </c>
      <c r="M606" s="8" t="str">
        <f t="shared" si="175"/>
        <v>https://www.facebook.com/bibliotecamenendez</v>
      </c>
      <c r="N606" s="8">
        <f t="shared" si="176"/>
        <v>-33.892767800000001</v>
      </c>
      <c r="O606" s="8">
        <f t="shared" si="177"/>
        <v>-60.583420500000003</v>
      </c>
      <c r="P606" s="5" t="s">
        <v>23</v>
      </c>
    </row>
    <row r="607" spans="1:26" ht="30" hidden="1" x14ac:dyDescent="0.25">
      <c r="A607" s="14">
        <v>2018</v>
      </c>
      <c r="B607" s="28" t="s">
        <v>692</v>
      </c>
      <c r="C607" s="37">
        <v>43384</v>
      </c>
      <c r="D607" s="4">
        <f t="shared" si="169"/>
        <v>10</v>
      </c>
      <c r="E607" s="5">
        <v>10</v>
      </c>
      <c r="F607" s="5" t="s">
        <v>695</v>
      </c>
      <c r="G607" s="6" t="s">
        <v>167</v>
      </c>
      <c r="H607" s="7" t="str">
        <f t="shared" si="170"/>
        <v>AV. COLÓN</v>
      </c>
      <c r="I607" s="8">
        <f t="shared" si="171"/>
        <v>687</v>
      </c>
      <c r="J607" s="8" t="str">
        <f t="shared" si="172"/>
        <v>Pergamino</v>
      </c>
      <c r="K607" s="8">
        <f t="shared" si="173"/>
        <v>0</v>
      </c>
      <c r="L607" s="8">
        <f t="shared" si="174"/>
        <v>0</v>
      </c>
      <c r="M607" s="8" t="str">
        <f t="shared" si="175"/>
        <v>https://www.facebook.com/bibliotecamenendez</v>
      </c>
      <c r="N607" s="8">
        <f t="shared" si="176"/>
        <v>-33.892767800000001</v>
      </c>
      <c r="O607" s="8">
        <f t="shared" si="177"/>
        <v>-60.583420500000003</v>
      </c>
      <c r="P607" s="5" t="s">
        <v>23</v>
      </c>
    </row>
    <row r="608" spans="1:26" ht="30" hidden="1" x14ac:dyDescent="0.25">
      <c r="A608" s="14">
        <v>2018</v>
      </c>
      <c r="B608" s="28" t="s">
        <v>692</v>
      </c>
      <c r="C608" s="37">
        <v>43384</v>
      </c>
      <c r="D608" s="4">
        <f t="shared" si="169"/>
        <v>10</v>
      </c>
      <c r="E608" s="5">
        <v>10</v>
      </c>
      <c r="F608" s="5" t="s">
        <v>696</v>
      </c>
      <c r="G608" s="6" t="s">
        <v>167</v>
      </c>
      <c r="H608" s="7" t="str">
        <f t="shared" si="170"/>
        <v>AV. COLÓN</v>
      </c>
      <c r="I608" s="8">
        <f t="shared" si="171"/>
        <v>687</v>
      </c>
      <c r="J608" s="8" t="str">
        <f t="shared" si="172"/>
        <v>Pergamino</v>
      </c>
      <c r="K608" s="8">
        <f t="shared" si="173"/>
        <v>0</v>
      </c>
      <c r="L608" s="8">
        <f t="shared" si="174"/>
        <v>0</v>
      </c>
      <c r="M608" s="8" t="str">
        <f t="shared" si="175"/>
        <v>https://www.facebook.com/bibliotecamenendez</v>
      </c>
      <c r="N608" s="8">
        <f t="shared" si="176"/>
        <v>-33.892767800000001</v>
      </c>
      <c r="O608" s="8">
        <f t="shared" si="177"/>
        <v>-60.583420500000003</v>
      </c>
      <c r="P608" s="5" t="s">
        <v>23</v>
      </c>
    </row>
    <row r="609" spans="1:16" ht="30" hidden="1" x14ac:dyDescent="0.25">
      <c r="A609" s="8">
        <v>2018</v>
      </c>
      <c r="B609" s="28" t="s">
        <v>692</v>
      </c>
      <c r="C609" s="37">
        <v>43384</v>
      </c>
      <c r="D609" s="4">
        <f t="shared" si="169"/>
        <v>10</v>
      </c>
      <c r="E609" s="5">
        <v>10.3</v>
      </c>
      <c r="F609" s="5" t="s">
        <v>697</v>
      </c>
      <c r="G609" s="6" t="s">
        <v>167</v>
      </c>
      <c r="H609" s="7" t="str">
        <f t="shared" si="170"/>
        <v>AV. COLÓN</v>
      </c>
      <c r="I609" s="8">
        <f t="shared" si="171"/>
        <v>687</v>
      </c>
      <c r="J609" s="8" t="str">
        <f t="shared" si="172"/>
        <v>Pergamino</v>
      </c>
      <c r="K609" s="8">
        <f t="shared" si="173"/>
        <v>0</v>
      </c>
      <c r="L609" s="8">
        <f t="shared" si="174"/>
        <v>0</v>
      </c>
      <c r="M609" s="8" t="str">
        <f t="shared" si="175"/>
        <v>https://www.facebook.com/bibliotecamenendez</v>
      </c>
      <c r="N609" s="8">
        <f t="shared" si="176"/>
        <v>-33.892767800000001</v>
      </c>
      <c r="O609" s="8">
        <f t="shared" si="177"/>
        <v>-60.583420500000003</v>
      </c>
      <c r="P609" s="5" t="s">
        <v>23</v>
      </c>
    </row>
    <row r="610" spans="1:16" ht="30" hidden="1" x14ac:dyDescent="0.25">
      <c r="A610" s="14">
        <v>2018</v>
      </c>
      <c r="B610" s="28" t="s">
        <v>692</v>
      </c>
      <c r="C610" s="37">
        <v>43384</v>
      </c>
      <c r="D610" s="4">
        <f t="shared" si="169"/>
        <v>10</v>
      </c>
      <c r="E610" s="5">
        <v>11</v>
      </c>
      <c r="F610" s="5" t="s">
        <v>698</v>
      </c>
      <c r="G610" s="6" t="s">
        <v>167</v>
      </c>
      <c r="H610" s="7" t="str">
        <f t="shared" si="170"/>
        <v>AV. COLÓN</v>
      </c>
      <c r="I610" s="8">
        <f t="shared" si="171"/>
        <v>687</v>
      </c>
      <c r="J610" s="8" t="str">
        <f t="shared" si="172"/>
        <v>Pergamino</v>
      </c>
      <c r="K610" s="8">
        <f t="shared" si="173"/>
        <v>0</v>
      </c>
      <c r="L610" s="8">
        <f t="shared" si="174"/>
        <v>0</v>
      </c>
      <c r="M610" s="8" t="str">
        <f t="shared" si="175"/>
        <v>https://www.facebook.com/bibliotecamenendez</v>
      </c>
      <c r="N610" s="8">
        <f t="shared" si="176"/>
        <v>-33.892767800000001</v>
      </c>
      <c r="O610" s="8">
        <f t="shared" si="177"/>
        <v>-60.583420500000003</v>
      </c>
      <c r="P610" s="5" t="s">
        <v>23</v>
      </c>
    </row>
    <row r="611" spans="1:16" ht="30" hidden="1" x14ac:dyDescent="0.25">
      <c r="A611" s="14">
        <v>2018</v>
      </c>
      <c r="B611" s="28" t="s">
        <v>692</v>
      </c>
      <c r="C611" s="37">
        <v>43384</v>
      </c>
      <c r="D611" s="4">
        <f t="shared" si="169"/>
        <v>10</v>
      </c>
      <c r="E611" s="5">
        <v>13.3</v>
      </c>
      <c r="F611" s="5" t="s">
        <v>699</v>
      </c>
      <c r="G611" s="6" t="s">
        <v>167</v>
      </c>
      <c r="H611" s="7" t="str">
        <f t="shared" si="170"/>
        <v>AV. COLÓN</v>
      </c>
      <c r="I611" s="8">
        <f t="shared" si="171"/>
        <v>687</v>
      </c>
      <c r="J611" s="8" t="str">
        <f t="shared" si="172"/>
        <v>Pergamino</v>
      </c>
      <c r="K611" s="8">
        <f t="shared" si="173"/>
        <v>0</v>
      </c>
      <c r="L611" s="8">
        <f t="shared" si="174"/>
        <v>0</v>
      </c>
      <c r="M611" s="8" t="str">
        <f t="shared" si="175"/>
        <v>https://www.facebook.com/bibliotecamenendez</v>
      </c>
      <c r="N611" s="8">
        <f t="shared" si="176"/>
        <v>-33.892767800000001</v>
      </c>
      <c r="O611" s="8">
        <f t="shared" si="177"/>
        <v>-60.583420500000003</v>
      </c>
      <c r="P611" s="5" t="s">
        <v>23</v>
      </c>
    </row>
    <row r="612" spans="1:16" ht="30" hidden="1" x14ac:dyDescent="0.25">
      <c r="A612" s="8">
        <v>2018</v>
      </c>
      <c r="B612" s="28" t="s">
        <v>692</v>
      </c>
      <c r="C612" s="37">
        <v>43384</v>
      </c>
      <c r="D612" s="4">
        <f t="shared" si="169"/>
        <v>10</v>
      </c>
      <c r="E612" s="5">
        <v>15</v>
      </c>
      <c r="F612" s="5" t="s">
        <v>700</v>
      </c>
      <c r="G612" s="6" t="s">
        <v>167</v>
      </c>
      <c r="H612" s="7" t="str">
        <f t="shared" si="170"/>
        <v>AV. COLÓN</v>
      </c>
      <c r="I612" s="8">
        <f t="shared" si="171"/>
        <v>687</v>
      </c>
      <c r="J612" s="8" t="str">
        <f t="shared" si="172"/>
        <v>Pergamino</v>
      </c>
      <c r="K612" s="8">
        <f t="shared" si="173"/>
        <v>0</v>
      </c>
      <c r="L612" s="8">
        <f t="shared" si="174"/>
        <v>0</v>
      </c>
      <c r="M612" s="8" t="str">
        <f t="shared" si="175"/>
        <v>https://www.facebook.com/bibliotecamenendez</v>
      </c>
      <c r="N612" s="8">
        <f t="shared" si="176"/>
        <v>-33.892767800000001</v>
      </c>
      <c r="O612" s="8">
        <f t="shared" si="177"/>
        <v>-60.583420500000003</v>
      </c>
      <c r="P612" s="5" t="s">
        <v>23</v>
      </c>
    </row>
    <row r="613" spans="1:16" ht="30" hidden="1" x14ac:dyDescent="0.25">
      <c r="A613" s="14">
        <v>2018</v>
      </c>
      <c r="B613" s="28" t="s">
        <v>692</v>
      </c>
      <c r="C613" s="37">
        <v>43384</v>
      </c>
      <c r="D613" s="4">
        <f t="shared" si="169"/>
        <v>10</v>
      </c>
      <c r="E613" s="5">
        <v>16</v>
      </c>
      <c r="F613" s="5" t="s">
        <v>701</v>
      </c>
      <c r="G613" s="6" t="s">
        <v>167</v>
      </c>
      <c r="H613" s="7" t="str">
        <f t="shared" si="170"/>
        <v>AV. COLÓN</v>
      </c>
      <c r="I613" s="8">
        <f t="shared" si="171"/>
        <v>687</v>
      </c>
      <c r="J613" s="8" t="str">
        <f t="shared" si="172"/>
        <v>Pergamino</v>
      </c>
      <c r="K613" s="8">
        <f t="shared" si="173"/>
        <v>0</v>
      </c>
      <c r="L613" s="8">
        <f t="shared" si="174"/>
        <v>0</v>
      </c>
      <c r="M613" s="8" t="str">
        <f t="shared" si="175"/>
        <v>https://www.facebook.com/bibliotecamenendez</v>
      </c>
      <c r="N613" s="8">
        <f t="shared" si="176"/>
        <v>-33.892767800000001</v>
      </c>
      <c r="O613" s="8">
        <f t="shared" si="177"/>
        <v>-60.583420500000003</v>
      </c>
      <c r="P613" s="5" t="s">
        <v>23</v>
      </c>
    </row>
    <row r="614" spans="1:16" ht="30" hidden="1" x14ac:dyDescent="0.25">
      <c r="A614" s="14">
        <v>2018</v>
      </c>
      <c r="B614" s="28" t="s">
        <v>692</v>
      </c>
      <c r="C614" s="37">
        <v>43384</v>
      </c>
      <c r="D614" s="4">
        <f t="shared" si="169"/>
        <v>10</v>
      </c>
      <c r="E614" s="5">
        <v>16</v>
      </c>
      <c r="F614" s="5" t="s">
        <v>702</v>
      </c>
      <c r="G614" s="6" t="s">
        <v>167</v>
      </c>
      <c r="H614" s="7" t="str">
        <f t="shared" si="170"/>
        <v>AV. COLÓN</v>
      </c>
      <c r="I614" s="8">
        <f t="shared" si="171"/>
        <v>687</v>
      </c>
      <c r="J614" s="8" t="str">
        <f t="shared" si="172"/>
        <v>Pergamino</v>
      </c>
      <c r="K614" s="8">
        <f t="shared" si="173"/>
        <v>0</v>
      </c>
      <c r="L614" s="8">
        <f t="shared" si="174"/>
        <v>0</v>
      </c>
      <c r="M614" s="8" t="str">
        <f t="shared" si="175"/>
        <v>https://www.facebook.com/bibliotecamenendez</v>
      </c>
      <c r="N614" s="8">
        <f t="shared" si="176"/>
        <v>-33.892767800000001</v>
      </c>
      <c r="O614" s="8">
        <f t="shared" si="177"/>
        <v>-60.583420500000003</v>
      </c>
      <c r="P614" s="5" t="s">
        <v>23</v>
      </c>
    </row>
    <row r="615" spans="1:16" ht="30" hidden="1" x14ac:dyDescent="0.25">
      <c r="A615" s="14">
        <v>2018</v>
      </c>
      <c r="B615" s="28" t="s">
        <v>692</v>
      </c>
      <c r="C615" s="37">
        <v>43384</v>
      </c>
      <c r="D615" s="4">
        <f t="shared" si="169"/>
        <v>10</v>
      </c>
      <c r="E615" s="5">
        <v>16</v>
      </c>
      <c r="F615" s="5" t="s">
        <v>703</v>
      </c>
      <c r="G615" s="6" t="s">
        <v>167</v>
      </c>
      <c r="H615" s="7" t="str">
        <f t="shared" si="170"/>
        <v>AV. COLÓN</v>
      </c>
      <c r="I615" s="8">
        <f t="shared" si="171"/>
        <v>687</v>
      </c>
      <c r="J615" s="8" t="str">
        <f t="shared" si="172"/>
        <v>Pergamino</v>
      </c>
      <c r="K615" s="8">
        <f t="shared" si="173"/>
        <v>0</v>
      </c>
      <c r="L615" s="8">
        <f t="shared" si="174"/>
        <v>0</v>
      </c>
      <c r="M615" s="8" t="str">
        <f t="shared" si="175"/>
        <v>https://www.facebook.com/bibliotecamenendez</v>
      </c>
      <c r="N615" s="8">
        <f t="shared" si="176"/>
        <v>-33.892767800000001</v>
      </c>
      <c r="O615" s="8">
        <f t="shared" si="177"/>
        <v>-60.583420500000003</v>
      </c>
      <c r="P615" s="5" t="s">
        <v>23</v>
      </c>
    </row>
    <row r="616" spans="1:16" ht="30" hidden="1" x14ac:dyDescent="0.25">
      <c r="A616" s="8">
        <v>2018</v>
      </c>
      <c r="B616" s="28" t="s">
        <v>692</v>
      </c>
      <c r="C616" s="37">
        <v>43384</v>
      </c>
      <c r="D616" s="4">
        <f t="shared" si="169"/>
        <v>10</v>
      </c>
      <c r="E616" s="5">
        <v>16</v>
      </c>
      <c r="F616" s="5" t="s">
        <v>704</v>
      </c>
      <c r="G616" s="6" t="s">
        <v>167</v>
      </c>
      <c r="H616" s="7" t="str">
        <f t="shared" si="170"/>
        <v>AV. COLÓN</v>
      </c>
      <c r="I616" s="8">
        <f t="shared" si="171"/>
        <v>687</v>
      </c>
      <c r="J616" s="8" t="str">
        <f t="shared" si="172"/>
        <v>Pergamino</v>
      </c>
      <c r="K616" s="8">
        <f t="shared" si="173"/>
        <v>0</v>
      </c>
      <c r="L616" s="8">
        <f t="shared" si="174"/>
        <v>0</v>
      </c>
      <c r="M616" s="8" t="str">
        <f t="shared" si="175"/>
        <v>https://www.facebook.com/bibliotecamenendez</v>
      </c>
      <c r="N616" s="8">
        <f t="shared" si="176"/>
        <v>-33.892767800000001</v>
      </c>
      <c r="O616" s="8">
        <f t="shared" si="177"/>
        <v>-60.583420500000003</v>
      </c>
      <c r="P616" s="5" t="s">
        <v>23</v>
      </c>
    </row>
    <row r="617" spans="1:16" ht="30" hidden="1" x14ac:dyDescent="0.25">
      <c r="A617" s="14">
        <v>2018</v>
      </c>
      <c r="B617" s="28" t="s">
        <v>692</v>
      </c>
      <c r="C617" s="37">
        <v>43384</v>
      </c>
      <c r="D617" s="4">
        <f t="shared" si="169"/>
        <v>10</v>
      </c>
      <c r="E617" s="5">
        <v>18</v>
      </c>
      <c r="F617" s="5" t="s">
        <v>705</v>
      </c>
      <c r="G617" s="6" t="s">
        <v>167</v>
      </c>
      <c r="H617" s="7" t="str">
        <f t="shared" si="170"/>
        <v>AV. COLÓN</v>
      </c>
      <c r="I617" s="8">
        <f t="shared" si="171"/>
        <v>687</v>
      </c>
      <c r="J617" s="8" t="str">
        <f t="shared" si="172"/>
        <v>Pergamino</v>
      </c>
      <c r="K617" s="8">
        <f t="shared" si="173"/>
        <v>0</v>
      </c>
      <c r="L617" s="8">
        <f t="shared" si="174"/>
        <v>0</v>
      </c>
      <c r="M617" s="8" t="str">
        <f t="shared" si="175"/>
        <v>https://www.facebook.com/bibliotecamenendez</v>
      </c>
      <c r="N617" s="8">
        <f t="shared" si="176"/>
        <v>-33.892767800000001</v>
      </c>
      <c r="O617" s="8">
        <f t="shared" si="177"/>
        <v>-60.583420500000003</v>
      </c>
      <c r="P617" s="5" t="s">
        <v>23</v>
      </c>
    </row>
    <row r="618" spans="1:16" ht="30" hidden="1" x14ac:dyDescent="0.25">
      <c r="A618" s="14">
        <v>2018</v>
      </c>
      <c r="B618" s="28" t="s">
        <v>692</v>
      </c>
      <c r="C618" s="37">
        <v>43384</v>
      </c>
      <c r="D618" s="4">
        <f t="shared" si="169"/>
        <v>10</v>
      </c>
      <c r="E618" s="5">
        <v>18.3</v>
      </c>
      <c r="F618" s="5" t="s">
        <v>706</v>
      </c>
      <c r="G618" s="6" t="s">
        <v>167</v>
      </c>
      <c r="H618" s="7" t="str">
        <f t="shared" si="170"/>
        <v>AV. COLÓN</v>
      </c>
      <c r="I618" s="8">
        <f t="shared" si="171"/>
        <v>687</v>
      </c>
      <c r="J618" s="8" t="str">
        <f t="shared" si="172"/>
        <v>Pergamino</v>
      </c>
      <c r="K618" s="8">
        <f t="shared" si="173"/>
        <v>0</v>
      </c>
      <c r="L618" s="8">
        <f t="shared" si="174"/>
        <v>0</v>
      </c>
      <c r="M618" s="8" t="str">
        <f t="shared" si="175"/>
        <v>https://www.facebook.com/bibliotecamenendez</v>
      </c>
      <c r="N618" s="8">
        <f t="shared" si="176"/>
        <v>-33.892767800000001</v>
      </c>
      <c r="O618" s="8">
        <f t="shared" si="177"/>
        <v>-60.583420500000003</v>
      </c>
      <c r="P618" s="5" t="s">
        <v>23</v>
      </c>
    </row>
    <row r="619" spans="1:16" ht="30" hidden="1" x14ac:dyDescent="0.25">
      <c r="A619" s="8">
        <v>2018</v>
      </c>
      <c r="B619" s="28" t="s">
        <v>692</v>
      </c>
      <c r="C619" s="37">
        <v>43384</v>
      </c>
      <c r="D619" s="4">
        <f t="shared" si="169"/>
        <v>10</v>
      </c>
      <c r="E619" s="5" t="s">
        <v>707</v>
      </c>
      <c r="F619" s="5" t="s">
        <v>708</v>
      </c>
      <c r="G619" s="6" t="s">
        <v>167</v>
      </c>
      <c r="H619" s="7" t="str">
        <f t="shared" si="170"/>
        <v>AV. COLÓN</v>
      </c>
      <c r="I619" s="8">
        <f t="shared" si="171"/>
        <v>687</v>
      </c>
      <c r="J619" s="8" t="str">
        <f t="shared" si="172"/>
        <v>Pergamino</v>
      </c>
      <c r="K619" s="8">
        <f t="shared" si="173"/>
        <v>0</v>
      </c>
      <c r="L619" s="8">
        <f t="shared" si="174"/>
        <v>0</v>
      </c>
      <c r="M619" s="8" t="str">
        <f t="shared" si="175"/>
        <v>https://www.facebook.com/bibliotecamenendez</v>
      </c>
      <c r="N619" s="8">
        <f t="shared" si="176"/>
        <v>-33.892767800000001</v>
      </c>
      <c r="O619" s="8">
        <f t="shared" si="177"/>
        <v>-60.583420500000003</v>
      </c>
      <c r="P619" s="5" t="s">
        <v>23</v>
      </c>
    </row>
    <row r="620" spans="1:16" ht="30" hidden="1" x14ac:dyDescent="0.25">
      <c r="A620" s="14">
        <v>2018</v>
      </c>
      <c r="B620" s="28" t="s">
        <v>692</v>
      </c>
      <c r="C620" s="3">
        <v>43385</v>
      </c>
      <c r="D620" s="4">
        <f t="shared" si="169"/>
        <v>10</v>
      </c>
      <c r="E620" s="5" t="s">
        <v>709</v>
      </c>
      <c r="F620" s="5" t="s">
        <v>710</v>
      </c>
      <c r="G620" s="6" t="s">
        <v>167</v>
      </c>
      <c r="H620" s="7" t="str">
        <f t="shared" si="170"/>
        <v>AV. COLÓN</v>
      </c>
      <c r="I620" s="8">
        <f t="shared" si="171"/>
        <v>687</v>
      </c>
      <c r="J620" s="8" t="str">
        <f t="shared" si="172"/>
        <v>Pergamino</v>
      </c>
      <c r="K620" s="8">
        <f t="shared" si="173"/>
        <v>0</v>
      </c>
      <c r="L620" s="8">
        <f t="shared" si="174"/>
        <v>0</v>
      </c>
      <c r="M620" s="8" t="str">
        <f t="shared" si="175"/>
        <v>https://www.facebook.com/bibliotecamenendez</v>
      </c>
      <c r="N620" s="8">
        <f t="shared" si="176"/>
        <v>-33.892767800000001</v>
      </c>
      <c r="O620" s="8">
        <f t="shared" si="177"/>
        <v>-60.583420500000003</v>
      </c>
      <c r="P620" s="5" t="s">
        <v>23</v>
      </c>
    </row>
    <row r="621" spans="1:16" ht="30" hidden="1" x14ac:dyDescent="0.25">
      <c r="A621" s="14">
        <v>2018</v>
      </c>
      <c r="B621" s="28" t="s">
        <v>692</v>
      </c>
      <c r="C621" s="3">
        <v>43385</v>
      </c>
      <c r="D621" s="4">
        <f t="shared" si="169"/>
        <v>10</v>
      </c>
      <c r="E621" s="5">
        <v>9</v>
      </c>
      <c r="F621" s="5" t="s">
        <v>711</v>
      </c>
      <c r="G621" s="6" t="s">
        <v>167</v>
      </c>
      <c r="H621" s="7" t="str">
        <f t="shared" si="170"/>
        <v>AV. COLÓN</v>
      </c>
      <c r="I621" s="8">
        <f t="shared" si="171"/>
        <v>687</v>
      </c>
      <c r="J621" s="8" t="str">
        <f t="shared" si="172"/>
        <v>Pergamino</v>
      </c>
      <c r="K621" s="8">
        <f t="shared" si="173"/>
        <v>0</v>
      </c>
      <c r="L621" s="8">
        <f t="shared" si="174"/>
        <v>0</v>
      </c>
      <c r="M621" s="8" t="str">
        <f t="shared" si="175"/>
        <v>https://www.facebook.com/bibliotecamenendez</v>
      </c>
      <c r="N621" s="8">
        <f t="shared" si="176"/>
        <v>-33.892767800000001</v>
      </c>
      <c r="O621" s="8">
        <f t="shared" si="177"/>
        <v>-60.583420500000003</v>
      </c>
      <c r="P621" s="5" t="s">
        <v>23</v>
      </c>
    </row>
    <row r="622" spans="1:16" ht="30" hidden="1" x14ac:dyDescent="0.25">
      <c r="A622" s="14">
        <v>2018</v>
      </c>
      <c r="B622" s="28" t="s">
        <v>692</v>
      </c>
      <c r="C622" s="45">
        <v>43385</v>
      </c>
      <c r="D622" s="4">
        <f t="shared" si="169"/>
        <v>10</v>
      </c>
      <c r="E622" s="30">
        <v>9.3000000000000007</v>
      </c>
      <c r="F622" s="5" t="s">
        <v>712</v>
      </c>
      <c r="G622" s="6" t="s">
        <v>167</v>
      </c>
      <c r="H622" s="7" t="str">
        <f t="shared" si="170"/>
        <v>AV. COLÓN</v>
      </c>
      <c r="I622" s="8">
        <f t="shared" si="171"/>
        <v>687</v>
      </c>
      <c r="J622" s="8" t="str">
        <f t="shared" si="172"/>
        <v>Pergamino</v>
      </c>
      <c r="K622" s="8">
        <f t="shared" si="173"/>
        <v>0</v>
      </c>
      <c r="L622" s="8">
        <f t="shared" si="174"/>
        <v>0</v>
      </c>
      <c r="M622" s="8" t="str">
        <f t="shared" si="175"/>
        <v>https://www.facebook.com/bibliotecamenendez</v>
      </c>
      <c r="N622" s="8">
        <f t="shared" si="176"/>
        <v>-33.892767800000001</v>
      </c>
      <c r="O622" s="8">
        <f t="shared" si="177"/>
        <v>-60.583420500000003</v>
      </c>
      <c r="P622" s="5" t="s">
        <v>23</v>
      </c>
    </row>
    <row r="623" spans="1:16" ht="30" hidden="1" x14ac:dyDescent="0.25">
      <c r="A623" s="8">
        <v>2018</v>
      </c>
      <c r="B623" s="28" t="s">
        <v>692</v>
      </c>
      <c r="C623" s="3">
        <v>43385</v>
      </c>
      <c r="D623" s="4">
        <f t="shared" si="169"/>
        <v>10</v>
      </c>
      <c r="E623" s="5">
        <v>10</v>
      </c>
      <c r="F623" s="5" t="s">
        <v>713</v>
      </c>
      <c r="G623" s="6" t="s">
        <v>167</v>
      </c>
      <c r="H623" s="7" t="str">
        <f t="shared" si="170"/>
        <v>AV. COLÓN</v>
      </c>
      <c r="I623" s="8">
        <f t="shared" si="171"/>
        <v>687</v>
      </c>
      <c r="J623" s="8" t="str">
        <f t="shared" si="172"/>
        <v>Pergamino</v>
      </c>
      <c r="K623" s="8">
        <f t="shared" si="173"/>
        <v>0</v>
      </c>
      <c r="L623" s="8">
        <f t="shared" si="174"/>
        <v>0</v>
      </c>
      <c r="M623" s="8" t="str">
        <f t="shared" si="175"/>
        <v>https://www.facebook.com/bibliotecamenendez</v>
      </c>
      <c r="N623" s="8">
        <f t="shared" si="176"/>
        <v>-33.892767800000001</v>
      </c>
      <c r="O623" s="8">
        <f t="shared" si="177"/>
        <v>-60.583420500000003</v>
      </c>
      <c r="P623" s="5" t="s">
        <v>23</v>
      </c>
    </row>
    <row r="624" spans="1:16" ht="30" hidden="1" x14ac:dyDescent="0.25">
      <c r="A624" s="14">
        <v>2018</v>
      </c>
      <c r="B624" s="28" t="s">
        <v>692</v>
      </c>
      <c r="C624" s="3">
        <v>43385</v>
      </c>
      <c r="D624" s="4">
        <f t="shared" si="169"/>
        <v>10</v>
      </c>
      <c r="E624" s="5">
        <v>11</v>
      </c>
      <c r="F624" s="5" t="s">
        <v>714</v>
      </c>
      <c r="G624" s="6" t="s">
        <v>167</v>
      </c>
      <c r="H624" s="7" t="str">
        <f t="shared" si="170"/>
        <v>AV. COLÓN</v>
      </c>
      <c r="I624" s="8">
        <f t="shared" si="171"/>
        <v>687</v>
      </c>
      <c r="J624" s="8" t="str">
        <f t="shared" si="172"/>
        <v>Pergamino</v>
      </c>
      <c r="K624" s="8">
        <f t="shared" si="173"/>
        <v>0</v>
      </c>
      <c r="L624" s="8">
        <f t="shared" si="174"/>
        <v>0</v>
      </c>
      <c r="M624" s="8" t="str">
        <f t="shared" si="175"/>
        <v>https://www.facebook.com/bibliotecamenendez</v>
      </c>
      <c r="N624" s="8">
        <f t="shared" si="176"/>
        <v>-33.892767800000001</v>
      </c>
      <c r="O624" s="8">
        <f t="shared" si="177"/>
        <v>-60.583420500000003</v>
      </c>
      <c r="P624" s="5" t="s">
        <v>23</v>
      </c>
    </row>
    <row r="625" spans="1:16" ht="30" hidden="1" x14ac:dyDescent="0.25">
      <c r="A625" s="14">
        <v>2018</v>
      </c>
      <c r="B625" s="28" t="s">
        <v>692</v>
      </c>
      <c r="C625" s="3">
        <v>43385</v>
      </c>
      <c r="D625" s="4">
        <f t="shared" si="169"/>
        <v>10</v>
      </c>
      <c r="E625" s="5">
        <v>11</v>
      </c>
      <c r="F625" s="5" t="s">
        <v>715</v>
      </c>
      <c r="G625" s="6" t="s">
        <v>167</v>
      </c>
      <c r="H625" s="7" t="str">
        <f t="shared" si="170"/>
        <v>AV. COLÓN</v>
      </c>
      <c r="I625" s="8">
        <f t="shared" si="171"/>
        <v>687</v>
      </c>
      <c r="J625" s="8" t="str">
        <f t="shared" si="172"/>
        <v>Pergamino</v>
      </c>
      <c r="K625" s="8">
        <f t="shared" si="173"/>
        <v>0</v>
      </c>
      <c r="L625" s="8">
        <f t="shared" si="174"/>
        <v>0</v>
      </c>
      <c r="M625" s="8" t="str">
        <f t="shared" si="175"/>
        <v>https://www.facebook.com/bibliotecamenendez</v>
      </c>
      <c r="N625" s="8">
        <f t="shared" si="176"/>
        <v>-33.892767800000001</v>
      </c>
      <c r="O625" s="8">
        <f t="shared" si="177"/>
        <v>-60.583420500000003</v>
      </c>
      <c r="P625" s="5" t="s">
        <v>23</v>
      </c>
    </row>
    <row r="626" spans="1:16" ht="30" hidden="1" x14ac:dyDescent="0.25">
      <c r="A626" s="8">
        <v>2018</v>
      </c>
      <c r="B626" s="28" t="s">
        <v>692</v>
      </c>
      <c r="C626" s="3">
        <v>43385</v>
      </c>
      <c r="D626" s="4">
        <f t="shared" si="169"/>
        <v>10</v>
      </c>
      <c r="E626" s="5">
        <v>11.3</v>
      </c>
      <c r="F626" s="5" t="s">
        <v>716</v>
      </c>
      <c r="G626" s="6" t="s">
        <v>167</v>
      </c>
      <c r="H626" s="7" t="str">
        <f t="shared" si="170"/>
        <v>AV. COLÓN</v>
      </c>
      <c r="I626" s="8">
        <f t="shared" si="171"/>
        <v>687</v>
      </c>
      <c r="J626" s="8" t="str">
        <f t="shared" si="172"/>
        <v>Pergamino</v>
      </c>
      <c r="K626" s="8">
        <f t="shared" si="173"/>
        <v>0</v>
      </c>
      <c r="L626" s="8">
        <f t="shared" si="174"/>
        <v>0</v>
      </c>
      <c r="M626" s="8" t="str">
        <f t="shared" si="175"/>
        <v>https://www.facebook.com/bibliotecamenendez</v>
      </c>
      <c r="N626" s="8">
        <f t="shared" si="176"/>
        <v>-33.892767800000001</v>
      </c>
      <c r="O626" s="8">
        <f t="shared" si="177"/>
        <v>-60.583420500000003</v>
      </c>
      <c r="P626" s="5" t="s">
        <v>23</v>
      </c>
    </row>
    <row r="627" spans="1:16" ht="30" hidden="1" x14ac:dyDescent="0.25">
      <c r="A627" s="14">
        <v>2018</v>
      </c>
      <c r="B627" s="28" t="s">
        <v>692</v>
      </c>
      <c r="C627" s="45">
        <v>43385</v>
      </c>
      <c r="D627" s="4">
        <f t="shared" si="169"/>
        <v>10</v>
      </c>
      <c r="E627" s="5">
        <v>13.3</v>
      </c>
      <c r="F627" s="5" t="s">
        <v>717</v>
      </c>
      <c r="G627" s="6" t="s">
        <v>167</v>
      </c>
      <c r="H627" s="7" t="str">
        <f t="shared" si="170"/>
        <v>AV. COLÓN</v>
      </c>
      <c r="I627" s="8">
        <f t="shared" si="171"/>
        <v>687</v>
      </c>
      <c r="J627" s="8" t="str">
        <f t="shared" si="172"/>
        <v>Pergamino</v>
      </c>
      <c r="K627" s="8">
        <f t="shared" si="173"/>
        <v>0</v>
      </c>
      <c r="L627" s="8">
        <f t="shared" si="174"/>
        <v>0</v>
      </c>
      <c r="M627" s="8" t="str">
        <f t="shared" si="175"/>
        <v>https://www.facebook.com/bibliotecamenendez</v>
      </c>
      <c r="N627" s="8">
        <f t="shared" si="176"/>
        <v>-33.892767800000001</v>
      </c>
      <c r="O627" s="8">
        <f t="shared" si="177"/>
        <v>-60.583420500000003</v>
      </c>
      <c r="P627" s="5" t="s">
        <v>23</v>
      </c>
    </row>
    <row r="628" spans="1:16" ht="30" hidden="1" x14ac:dyDescent="0.25">
      <c r="A628" s="14">
        <v>2018</v>
      </c>
      <c r="B628" s="28" t="s">
        <v>692</v>
      </c>
      <c r="C628" s="3">
        <v>43385</v>
      </c>
      <c r="D628" s="4">
        <f t="shared" si="169"/>
        <v>10</v>
      </c>
      <c r="E628" s="5">
        <v>14</v>
      </c>
      <c r="F628" s="5" t="s">
        <v>718</v>
      </c>
      <c r="G628" s="6" t="s">
        <v>167</v>
      </c>
      <c r="H628" s="7" t="str">
        <f t="shared" si="170"/>
        <v>AV. COLÓN</v>
      </c>
      <c r="I628" s="8">
        <f t="shared" si="171"/>
        <v>687</v>
      </c>
      <c r="J628" s="8" t="str">
        <f t="shared" si="172"/>
        <v>Pergamino</v>
      </c>
      <c r="K628" s="8">
        <f t="shared" si="173"/>
        <v>0</v>
      </c>
      <c r="L628" s="8">
        <f t="shared" si="174"/>
        <v>0</v>
      </c>
      <c r="M628" s="8" t="str">
        <f t="shared" si="175"/>
        <v>https://www.facebook.com/bibliotecamenendez</v>
      </c>
      <c r="N628" s="8">
        <f t="shared" si="176"/>
        <v>-33.892767800000001</v>
      </c>
      <c r="O628" s="8">
        <f t="shared" si="177"/>
        <v>-60.583420500000003</v>
      </c>
      <c r="P628" s="5" t="s">
        <v>23</v>
      </c>
    </row>
    <row r="629" spans="1:16" ht="30" hidden="1" x14ac:dyDescent="0.25">
      <c r="A629" s="14">
        <v>2018</v>
      </c>
      <c r="B629" s="28" t="s">
        <v>692</v>
      </c>
      <c r="C629" s="3">
        <v>43385</v>
      </c>
      <c r="D629" s="4">
        <f t="shared" si="169"/>
        <v>10</v>
      </c>
      <c r="E629" s="5">
        <v>14.3</v>
      </c>
      <c r="F629" s="5" t="s">
        <v>719</v>
      </c>
      <c r="G629" s="6" t="s">
        <v>167</v>
      </c>
      <c r="H629" s="7" t="str">
        <f t="shared" si="170"/>
        <v>AV. COLÓN</v>
      </c>
      <c r="I629" s="8">
        <f t="shared" si="171"/>
        <v>687</v>
      </c>
      <c r="J629" s="8" t="str">
        <f t="shared" si="172"/>
        <v>Pergamino</v>
      </c>
      <c r="K629" s="8">
        <f t="shared" si="173"/>
        <v>0</v>
      </c>
      <c r="L629" s="8">
        <f t="shared" si="174"/>
        <v>0</v>
      </c>
      <c r="M629" s="8" t="str">
        <f t="shared" si="175"/>
        <v>https://www.facebook.com/bibliotecamenendez</v>
      </c>
      <c r="N629" s="8">
        <f t="shared" si="176"/>
        <v>-33.892767800000001</v>
      </c>
      <c r="O629" s="8">
        <f t="shared" si="177"/>
        <v>-60.583420500000003</v>
      </c>
      <c r="P629" s="5" t="s">
        <v>23</v>
      </c>
    </row>
    <row r="630" spans="1:16" ht="30" hidden="1" x14ac:dyDescent="0.25">
      <c r="A630" s="8">
        <v>2018</v>
      </c>
      <c r="B630" s="28" t="s">
        <v>692</v>
      </c>
      <c r="C630" s="3">
        <v>43385</v>
      </c>
      <c r="D630" s="4">
        <f t="shared" si="169"/>
        <v>10</v>
      </c>
      <c r="E630" s="5">
        <v>15</v>
      </c>
      <c r="F630" s="5" t="s">
        <v>720</v>
      </c>
      <c r="G630" s="6" t="s">
        <v>167</v>
      </c>
      <c r="H630" s="7" t="str">
        <f t="shared" si="170"/>
        <v>AV. COLÓN</v>
      </c>
      <c r="I630" s="8">
        <f t="shared" si="171"/>
        <v>687</v>
      </c>
      <c r="J630" s="8" t="str">
        <f t="shared" si="172"/>
        <v>Pergamino</v>
      </c>
      <c r="K630" s="8">
        <f t="shared" si="173"/>
        <v>0</v>
      </c>
      <c r="L630" s="8">
        <f t="shared" si="174"/>
        <v>0</v>
      </c>
      <c r="M630" s="8" t="str">
        <f t="shared" si="175"/>
        <v>https://www.facebook.com/bibliotecamenendez</v>
      </c>
      <c r="N630" s="8">
        <f t="shared" si="176"/>
        <v>-33.892767800000001</v>
      </c>
      <c r="O630" s="8">
        <f t="shared" si="177"/>
        <v>-60.583420500000003</v>
      </c>
      <c r="P630" s="5" t="s">
        <v>23</v>
      </c>
    </row>
    <row r="631" spans="1:16" ht="30" hidden="1" x14ac:dyDescent="0.25">
      <c r="A631" s="14">
        <v>2018</v>
      </c>
      <c r="B631" s="28" t="s">
        <v>692</v>
      </c>
      <c r="C631" s="3">
        <v>43385</v>
      </c>
      <c r="D631" s="4">
        <f t="shared" si="169"/>
        <v>10</v>
      </c>
      <c r="E631" s="5">
        <v>15</v>
      </c>
      <c r="F631" s="5" t="s">
        <v>721</v>
      </c>
      <c r="G631" s="6" t="s">
        <v>167</v>
      </c>
      <c r="H631" s="7" t="str">
        <f t="shared" si="170"/>
        <v>AV. COLÓN</v>
      </c>
      <c r="I631" s="8">
        <f t="shared" si="171"/>
        <v>687</v>
      </c>
      <c r="J631" s="8" t="str">
        <f t="shared" si="172"/>
        <v>Pergamino</v>
      </c>
      <c r="K631" s="8">
        <f t="shared" si="173"/>
        <v>0</v>
      </c>
      <c r="L631" s="8">
        <f t="shared" si="174"/>
        <v>0</v>
      </c>
      <c r="M631" s="8" t="str">
        <f t="shared" si="175"/>
        <v>https://www.facebook.com/bibliotecamenendez</v>
      </c>
      <c r="N631" s="8">
        <f t="shared" si="176"/>
        <v>-33.892767800000001</v>
      </c>
      <c r="O631" s="8">
        <f t="shared" si="177"/>
        <v>-60.583420500000003</v>
      </c>
      <c r="P631" s="5" t="s">
        <v>23</v>
      </c>
    </row>
    <row r="632" spans="1:16" ht="30" hidden="1" x14ac:dyDescent="0.25">
      <c r="A632" s="14">
        <v>2018</v>
      </c>
      <c r="B632" s="28" t="s">
        <v>692</v>
      </c>
      <c r="C632" s="45">
        <v>43385</v>
      </c>
      <c r="D632" s="4">
        <f t="shared" si="169"/>
        <v>10</v>
      </c>
      <c r="E632" s="5">
        <v>15.3</v>
      </c>
      <c r="F632" s="5" t="s">
        <v>722</v>
      </c>
      <c r="G632" s="6" t="s">
        <v>167</v>
      </c>
      <c r="H632" s="7" t="str">
        <f t="shared" si="170"/>
        <v>AV. COLÓN</v>
      </c>
      <c r="I632" s="8">
        <f t="shared" si="171"/>
        <v>687</v>
      </c>
      <c r="J632" s="8" t="str">
        <f t="shared" si="172"/>
        <v>Pergamino</v>
      </c>
      <c r="K632" s="8">
        <f t="shared" si="173"/>
        <v>0</v>
      </c>
      <c r="L632" s="8">
        <f t="shared" si="174"/>
        <v>0</v>
      </c>
      <c r="M632" s="8" t="str">
        <f t="shared" si="175"/>
        <v>https://www.facebook.com/bibliotecamenendez</v>
      </c>
      <c r="N632" s="8">
        <f t="shared" si="176"/>
        <v>-33.892767800000001</v>
      </c>
      <c r="O632" s="8">
        <f t="shared" si="177"/>
        <v>-60.583420500000003</v>
      </c>
      <c r="P632" s="5" t="s">
        <v>23</v>
      </c>
    </row>
    <row r="633" spans="1:16" ht="30" hidden="1" x14ac:dyDescent="0.25">
      <c r="A633" s="8">
        <v>2018</v>
      </c>
      <c r="B633" s="28" t="s">
        <v>692</v>
      </c>
      <c r="C633" s="3">
        <v>43385</v>
      </c>
      <c r="D633" s="4">
        <f t="shared" si="169"/>
        <v>10</v>
      </c>
      <c r="E633" s="5">
        <v>16.3</v>
      </c>
      <c r="F633" s="5" t="s">
        <v>723</v>
      </c>
      <c r="G633" s="6" t="s">
        <v>167</v>
      </c>
      <c r="H633" s="7" t="str">
        <f t="shared" si="170"/>
        <v>AV. COLÓN</v>
      </c>
      <c r="I633" s="8">
        <f t="shared" si="171"/>
        <v>687</v>
      </c>
      <c r="J633" s="8" t="str">
        <f t="shared" si="172"/>
        <v>Pergamino</v>
      </c>
      <c r="K633" s="8">
        <f t="shared" si="173"/>
        <v>0</v>
      </c>
      <c r="L633" s="8">
        <f t="shared" si="174"/>
        <v>0</v>
      </c>
      <c r="M633" s="8" t="str">
        <f t="shared" si="175"/>
        <v>https://www.facebook.com/bibliotecamenendez</v>
      </c>
      <c r="N633" s="8">
        <f t="shared" si="176"/>
        <v>-33.892767800000001</v>
      </c>
      <c r="O633" s="8">
        <f t="shared" si="177"/>
        <v>-60.583420500000003</v>
      </c>
      <c r="P633" s="5" t="s">
        <v>23</v>
      </c>
    </row>
    <row r="634" spans="1:16" ht="30" hidden="1" x14ac:dyDescent="0.25">
      <c r="A634" s="14">
        <v>2018</v>
      </c>
      <c r="B634" s="28" t="s">
        <v>692</v>
      </c>
      <c r="C634" s="3">
        <v>43385</v>
      </c>
      <c r="D634" s="4">
        <f t="shared" si="169"/>
        <v>10</v>
      </c>
      <c r="E634" s="5">
        <v>17</v>
      </c>
      <c r="F634" s="5" t="s">
        <v>724</v>
      </c>
      <c r="G634" s="6" t="s">
        <v>167</v>
      </c>
      <c r="H634" s="7" t="str">
        <f t="shared" si="170"/>
        <v>AV. COLÓN</v>
      </c>
      <c r="I634" s="8">
        <f t="shared" si="171"/>
        <v>687</v>
      </c>
      <c r="J634" s="8" t="str">
        <f t="shared" si="172"/>
        <v>Pergamino</v>
      </c>
      <c r="K634" s="8">
        <f t="shared" si="173"/>
        <v>0</v>
      </c>
      <c r="L634" s="8">
        <f t="shared" si="174"/>
        <v>0</v>
      </c>
      <c r="M634" s="8" t="str">
        <f t="shared" si="175"/>
        <v>https://www.facebook.com/bibliotecamenendez</v>
      </c>
      <c r="N634" s="8">
        <f t="shared" si="176"/>
        <v>-33.892767800000001</v>
      </c>
      <c r="O634" s="8">
        <f t="shared" si="177"/>
        <v>-60.583420500000003</v>
      </c>
      <c r="P634" s="5" t="s">
        <v>23</v>
      </c>
    </row>
    <row r="635" spans="1:16" ht="30" hidden="1" x14ac:dyDescent="0.25">
      <c r="A635" s="14">
        <v>2018</v>
      </c>
      <c r="B635" s="28" t="s">
        <v>692</v>
      </c>
      <c r="C635" s="3">
        <v>43385</v>
      </c>
      <c r="D635" s="4">
        <f t="shared" si="169"/>
        <v>10</v>
      </c>
      <c r="E635" s="5">
        <v>18</v>
      </c>
      <c r="F635" s="5" t="s">
        <v>725</v>
      </c>
      <c r="G635" s="6" t="s">
        <v>167</v>
      </c>
      <c r="H635" s="7" t="str">
        <f t="shared" si="170"/>
        <v>AV. COLÓN</v>
      </c>
      <c r="I635" s="8">
        <f t="shared" si="171"/>
        <v>687</v>
      </c>
      <c r="J635" s="8" t="str">
        <f t="shared" si="172"/>
        <v>Pergamino</v>
      </c>
      <c r="K635" s="8">
        <f t="shared" si="173"/>
        <v>0</v>
      </c>
      <c r="L635" s="8">
        <f t="shared" si="174"/>
        <v>0</v>
      </c>
      <c r="M635" s="8" t="str">
        <f t="shared" si="175"/>
        <v>https://www.facebook.com/bibliotecamenendez</v>
      </c>
      <c r="N635" s="8">
        <f t="shared" si="176"/>
        <v>-33.892767800000001</v>
      </c>
      <c r="O635" s="8">
        <f t="shared" si="177"/>
        <v>-60.583420500000003</v>
      </c>
      <c r="P635" s="5" t="s">
        <v>23</v>
      </c>
    </row>
    <row r="636" spans="1:16" ht="30" hidden="1" x14ac:dyDescent="0.25">
      <c r="A636" s="14">
        <v>2018</v>
      </c>
      <c r="B636" s="28" t="s">
        <v>692</v>
      </c>
      <c r="C636" s="3">
        <v>43385</v>
      </c>
      <c r="D636" s="4">
        <f t="shared" si="169"/>
        <v>10</v>
      </c>
      <c r="E636" s="5">
        <v>18</v>
      </c>
      <c r="F636" s="5" t="s">
        <v>726</v>
      </c>
      <c r="G636" s="6" t="s">
        <v>167</v>
      </c>
      <c r="H636" s="7" t="str">
        <f t="shared" si="170"/>
        <v>AV. COLÓN</v>
      </c>
      <c r="I636" s="8">
        <f t="shared" si="171"/>
        <v>687</v>
      </c>
      <c r="J636" s="8" t="str">
        <f t="shared" si="172"/>
        <v>Pergamino</v>
      </c>
      <c r="K636" s="8">
        <f t="shared" si="173"/>
        <v>0</v>
      </c>
      <c r="L636" s="8">
        <f t="shared" si="174"/>
        <v>0</v>
      </c>
      <c r="M636" s="8" t="str">
        <f t="shared" si="175"/>
        <v>https://www.facebook.com/bibliotecamenendez</v>
      </c>
      <c r="N636" s="8">
        <f t="shared" si="176"/>
        <v>-33.892767800000001</v>
      </c>
      <c r="O636" s="8">
        <f t="shared" si="177"/>
        <v>-60.583420500000003</v>
      </c>
      <c r="P636" s="5" t="s">
        <v>23</v>
      </c>
    </row>
    <row r="637" spans="1:16" ht="30" hidden="1" x14ac:dyDescent="0.25">
      <c r="A637" s="8">
        <v>2018</v>
      </c>
      <c r="B637" s="28" t="s">
        <v>692</v>
      </c>
      <c r="C637" s="45">
        <v>43385</v>
      </c>
      <c r="D637" s="4">
        <f t="shared" si="169"/>
        <v>10</v>
      </c>
      <c r="E637" s="5">
        <v>19.3</v>
      </c>
      <c r="F637" s="5" t="s">
        <v>727</v>
      </c>
      <c r="G637" s="6" t="s">
        <v>167</v>
      </c>
      <c r="H637" s="7" t="str">
        <f t="shared" si="170"/>
        <v>AV. COLÓN</v>
      </c>
      <c r="I637" s="8">
        <f t="shared" si="171"/>
        <v>687</v>
      </c>
      <c r="J637" s="8" t="str">
        <f t="shared" si="172"/>
        <v>Pergamino</v>
      </c>
      <c r="K637" s="8">
        <f t="shared" si="173"/>
        <v>0</v>
      </c>
      <c r="L637" s="8">
        <f t="shared" si="174"/>
        <v>0</v>
      </c>
      <c r="M637" s="8" t="str">
        <f t="shared" si="175"/>
        <v>https://www.facebook.com/bibliotecamenendez</v>
      </c>
      <c r="N637" s="8">
        <f t="shared" si="176"/>
        <v>-33.892767800000001</v>
      </c>
      <c r="O637" s="8">
        <f t="shared" si="177"/>
        <v>-60.583420500000003</v>
      </c>
      <c r="P637" s="5" t="s">
        <v>23</v>
      </c>
    </row>
    <row r="638" spans="1:16" ht="30" hidden="1" x14ac:dyDescent="0.25">
      <c r="A638" s="14">
        <v>2018</v>
      </c>
      <c r="B638" s="28" t="s">
        <v>692</v>
      </c>
      <c r="C638" s="3">
        <v>43385</v>
      </c>
      <c r="D638" s="4">
        <f t="shared" si="169"/>
        <v>10</v>
      </c>
      <c r="E638" s="5">
        <v>19</v>
      </c>
      <c r="F638" s="5" t="s">
        <v>728</v>
      </c>
      <c r="G638" s="6" t="s">
        <v>167</v>
      </c>
      <c r="H638" s="7" t="str">
        <f t="shared" si="170"/>
        <v>AV. COLÓN</v>
      </c>
      <c r="I638" s="8">
        <f t="shared" si="171"/>
        <v>687</v>
      </c>
      <c r="J638" s="8" t="str">
        <f t="shared" si="172"/>
        <v>Pergamino</v>
      </c>
      <c r="K638" s="8">
        <f t="shared" si="173"/>
        <v>0</v>
      </c>
      <c r="L638" s="8">
        <f t="shared" si="174"/>
        <v>0</v>
      </c>
      <c r="M638" s="8" t="str">
        <f t="shared" si="175"/>
        <v>https://www.facebook.com/bibliotecamenendez</v>
      </c>
      <c r="N638" s="8">
        <f t="shared" si="176"/>
        <v>-33.892767800000001</v>
      </c>
      <c r="O638" s="8">
        <f t="shared" si="177"/>
        <v>-60.583420500000003</v>
      </c>
      <c r="P638" s="5" t="s">
        <v>23</v>
      </c>
    </row>
    <row r="639" spans="1:16" ht="30" hidden="1" x14ac:dyDescent="0.25">
      <c r="A639" s="14">
        <v>2018</v>
      </c>
      <c r="B639" s="28" t="s">
        <v>692</v>
      </c>
      <c r="C639" s="3">
        <v>43386</v>
      </c>
      <c r="D639" s="4">
        <f t="shared" si="169"/>
        <v>10</v>
      </c>
      <c r="E639" s="46" t="s">
        <v>729</v>
      </c>
      <c r="F639" s="5" t="s">
        <v>730</v>
      </c>
      <c r="G639" s="6" t="s">
        <v>167</v>
      </c>
      <c r="H639" s="7" t="str">
        <f t="shared" si="170"/>
        <v>AV. COLÓN</v>
      </c>
      <c r="I639" s="8">
        <f t="shared" si="171"/>
        <v>687</v>
      </c>
      <c r="J639" s="8" t="str">
        <f t="shared" si="172"/>
        <v>Pergamino</v>
      </c>
      <c r="K639" s="8">
        <f t="shared" si="173"/>
        <v>0</v>
      </c>
      <c r="L639" s="8">
        <f t="shared" si="174"/>
        <v>0</v>
      </c>
      <c r="M639" s="8" t="str">
        <f t="shared" si="175"/>
        <v>https://www.facebook.com/bibliotecamenendez</v>
      </c>
      <c r="N639" s="8">
        <f t="shared" si="176"/>
        <v>-33.892767800000001</v>
      </c>
      <c r="O639" s="8">
        <f t="shared" si="177"/>
        <v>-60.583420500000003</v>
      </c>
      <c r="P639" s="5" t="s">
        <v>23</v>
      </c>
    </row>
    <row r="640" spans="1:16" ht="30" hidden="1" x14ac:dyDescent="0.25">
      <c r="A640" s="8">
        <v>2018</v>
      </c>
      <c r="B640" s="28" t="s">
        <v>692</v>
      </c>
      <c r="C640" s="3">
        <v>43386</v>
      </c>
      <c r="D640" s="4">
        <f t="shared" si="169"/>
        <v>10</v>
      </c>
      <c r="E640" s="5" t="s">
        <v>731</v>
      </c>
      <c r="F640" s="5" t="s">
        <v>732</v>
      </c>
      <c r="G640" s="6" t="s">
        <v>167</v>
      </c>
      <c r="H640" s="7" t="str">
        <f t="shared" si="170"/>
        <v>AV. COLÓN</v>
      </c>
      <c r="I640" s="8">
        <f t="shared" si="171"/>
        <v>687</v>
      </c>
      <c r="J640" s="8" t="str">
        <f t="shared" si="172"/>
        <v>Pergamino</v>
      </c>
      <c r="K640" s="8">
        <f t="shared" si="173"/>
        <v>0</v>
      </c>
      <c r="L640" s="8">
        <f t="shared" si="174"/>
        <v>0</v>
      </c>
      <c r="M640" s="8" t="str">
        <f t="shared" si="175"/>
        <v>https://www.facebook.com/bibliotecamenendez</v>
      </c>
      <c r="N640" s="8">
        <f t="shared" si="176"/>
        <v>-33.892767800000001</v>
      </c>
      <c r="O640" s="8">
        <f t="shared" si="177"/>
        <v>-60.583420500000003</v>
      </c>
      <c r="P640" s="5" t="s">
        <v>23</v>
      </c>
    </row>
    <row r="641" spans="1:16" ht="30" hidden="1" x14ac:dyDescent="0.25">
      <c r="A641" s="14">
        <v>2018</v>
      </c>
      <c r="B641" s="28" t="s">
        <v>692</v>
      </c>
      <c r="C641" s="3">
        <v>43386</v>
      </c>
      <c r="D641" s="4">
        <f t="shared" si="169"/>
        <v>10</v>
      </c>
      <c r="E641" s="46" t="s">
        <v>733</v>
      </c>
      <c r="F641" s="5" t="s">
        <v>734</v>
      </c>
      <c r="G641" s="6" t="s">
        <v>167</v>
      </c>
      <c r="H641" s="7" t="str">
        <f t="shared" si="170"/>
        <v>AV. COLÓN</v>
      </c>
      <c r="I641" s="8">
        <f t="shared" si="171"/>
        <v>687</v>
      </c>
      <c r="J641" s="8" t="str">
        <f t="shared" si="172"/>
        <v>Pergamino</v>
      </c>
      <c r="K641" s="8">
        <f t="shared" si="173"/>
        <v>0</v>
      </c>
      <c r="L641" s="8">
        <f t="shared" si="174"/>
        <v>0</v>
      </c>
      <c r="M641" s="8" t="str">
        <f t="shared" si="175"/>
        <v>https://www.facebook.com/bibliotecamenendez</v>
      </c>
      <c r="N641" s="8">
        <f t="shared" si="176"/>
        <v>-33.892767800000001</v>
      </c>
      <c r="O641" s="8">
        <f t="shared" si="177"/>
        <v>-60.583420500000003</v>
      </c>
      <c r="P641" s="5" t="s">
        <v>23</v>
      </c>
    </row>
    <row r="642" spans="1:16" ht="30" hidden="1" x14ac:dyDescent="0.25">
      <c r="A642" s="14">
        <v>2018</v>
      </c>
      <c r="B642" s="28" t="s">
        <v>692</v>
      </c>
      <c r="C642" s="3">
        <v>43386</v>
      </c>
      <c r="D642" s="4">
        <f t="shared" si="169"/>
        <v>10</v>
      </c>
      <c r="E642" s="5" t="s">
        <v>735</v>
      </c>
      <c r="F642" s="5" t="s">
        <v>736</v>
      </c>
      <c r="G642" s="6" t="s">
        <v>167</v>
      </c>
      <c r="H642" s="7" t="str">
        <f t="shared" si="170"/>
        <v>AV. COLÓN</v>
      </c>
      <c r="I642" s="8">
        <f t="shared" si="171"/>
        <v>687</v>
      </c>
      <c r="J642" s="8" t="str">
        <f t="shared" si="172"/>
        <v>Pergamino</v>
      </c>
      <c r="K642" s="8">
        <f t="shared" si="173"/>
        <v>0</v>
      </c>
      <c r="L642" s="8">
        <f t="shared" si="174"/>
        <v>0</v>
      </c>
      <c r="M642" s="8" t="str">
        <f t="shared" si="175"/>
        <v>https://www.facebook.com/bibliotecamenendez</v>
      </c>
      <c r="N642" s="8">
        <f t="shared" si="176"/>
        <v>-33.892767800000001</v>
      </c>
      <c r="O642" s="8">
        <f t="shared" si="177"/>
        <v>-60.583420500000003</v>
      </c>
      <c r="P642" s="5" t="s">
        <v>23</v>
      </c>
    </row>
    <row r="643" spans="1:16" ht="30" hidden="1" x14ac:dyDescent="0.25">
      <c r="A643" s="14">
        <v>2018</v>
      </c>
      <c r="B643" s="28" t="s">
        <v>692</v>
      </c>
      <c r="C643" s="3">
        <v>43386</v>
      </c>
      <c r="D643" s="4">
        <f t="shared" ref="D643:D706" si="178">MONTH(C643)</f>
        <v>10</v>
      </c>
      <c r="E643" s="5" t="s">
        <v>735</v>
      </c>
      <c r="F643" s="5" t="s">
        <v>737</v>
      </c>
      <c r="G643" s="6" t="s">
        <v>167</v>
      </c>
      <c r="H643" s="7" t="str">
        <f t="shared" si="170"/>
        <v>AV. COLÓN</v>
      </c>
      <c r="I643" s="8">
        <f t="shared" si="171"/>
        <v>687</v>
      </c>
      <c r="J643" s="8" t="str">
        <f t="shared" si="172"/>
        <v>Pergamino</v>
      </c>
      <c r="K643" s="8">
        <f t="shared" si="173"/>
        <v>0</v>
      </c>
      <c r="L643" s="8">
        <f t="shared" si="174"/>
        <v>0</v>
      </c>
      <c r="M643" s="8" t="str">
        <f t="shared" si="175"/>
        <v>https://www.facebook.com/bibliotecamenendez</v>
      </c>
      <c r="N643" s="8">
        <f t="shared" si="176"/>
        <v>-33.892767800000001</v>
      </c>
      <c r="O643" s="8">
        <f t="shared" si="177"/>
        <v>-60.583420500000003</v>
      </c>
      <c r="P643" s="5" t="s">
        <v>23</v>
      </c>
    </row>
    <row r="644" spans="1:16" ht="30" hidden="1" x14ac:dyDescent="0.25">
      <c r="A644" s="8">
        <v>2018</v>
      </c>
      <c r="B644" s="28" t="s">
        <v>692</v>
      </c>
      <c r="C644" s="3">
        <v>43386</v>
      </c>
      <c r="D644" s="4">
        <f t="shared" si="178"/>
        <v>10</v>
      </c>
      <c r="E644" s="5" t="s">
        <v>738</v>
      </c>
      <c r="F644" s="5" t="s">
        <v>739</v>
      </c>
      <c r="G644" s="6" t="s">
        <v>167</v>
      </c>
      <c r="H644" s="7" t="str">
        <f t="shared" si="170"/>
        <v>AV. COLÓN</v>
      </c>
      <c r="I644" s="8">
        <f t="shared" si="171"/>
        <v>687</v>
      </c>
      <c r="J644" s="8" t="str">
        <f t="shared" si="172"/>
        <v>Pergamino</v>
      </c>
      <c r="K644" s="8">
        <f t="shared" si="173"/>
        <v>0</v>
      </c>
      <c r="L644" s="8">
        <f t="shared" si="174"/>
        <v>0</v>
      </c>
      <c r="M644" s="8" t="str">
        <f t="shared" si="175"/>
        <v>https://www.facebook.com/bibliotecamenendez</v>
      </c>
      <c r="N644" s="8">
        <f t="shared" si="176"/>
        <v>-33.892767800000001</v>
      </c>
      <c r="O644" s="8">
        <f t="shared" si="177"/>
        <v>-60.583420500000003</v>
      </c>
      <c r="P644" s="5" t="s">
        <v>23</v>
      </c>
    </row>
    <row r="645" spans="1:16" ht="30" hidden="1" x14ac:dyDescent="0.25">
      <c r="A645" s="14">
        <v>2018</v>
      </c>
      <c r="B645" s="28" t="s">
        <v>692</v>
      </c>
      <c r="C645" s="3">
        <v>43386</v>
      </c>
      <c r="D645" s="4">
        <f t="shared" si="178"/>
        <v>10</v>
      </c>
      <c r="E645" s="5" t="s">
        <v>740</v>
      </c>
      <c r="F645" s="5" t="s">
        <v>741</v>
      </c>
      <c r="G645" s="6" t="s">
        <v>167</v>
      </c>
      <c r="H645" s="7" t="str">
        <f t="shared" si="170"/>
        <v>AV. COLÓN</v>
      </c>
      <c r="I645" s="8">
        <f t="shared" si="171"/>
        <v>687</v>
      </c>
      <c r="J645" s="8" t="str">
        <f t="shared" si="172"/>
        <v>Pergamino</v>
      </c>
      <c r="K645" s="8">
        <f t="shared" si="173"/>
        <v>0</v>
      </c>
      <c r="L645" s="8">
        <f t="shared" si="174"/>
        <v>0</v>
      </c>
      <c r="M645" s="8" t="str">
        <f t="shared" si="175"/>
        <v>https://www.facebook.com/bibliotecamenendez</v>
      </c>
      <c r="N645" s="8">
        <f t="shared" si="176"/>
        <v>-33.892767800000001</v>
      </c>
      <c r="O645" s="8">
        <f t="shared" si="177"/>
        <v>-60.583420500000003</v>
      </c>
      <c r="P645" s="5" t="s">
        <v>23</v>
      </c>
    </row>
    <row r="646" spans="1:16" ht="30" hidden="1" x14ac:dyDescent="0.25">
      <c r="A646" s="14">
        <v>2018</v>
      </c>
      <c r="B646" s="28" t="s">
        <v>692</v>
      </c>
      <c r="C646" s="3">
        <v>43386</v>
      </c>
      <c r="D646" s="4">
        <f t="shared" si="178"/>
        <v>10</v>
      </c>
      <c r="E646" s="46" t="s">
        <v>742</v>
      </c>
      <c r="F646" s="5" t="s">
        <v>743</v>
      </c>
      <c r="G646" s="6" t="s">
        <v>167</v>
      </c>
      <c r="H646" s="7" t="str">
        <f t="shared" si="170"/>
        <v>AV. COLÓN</v>
      </c>
      <c r="I646" s="8">
        <f t="shared" si="171"/>
        <v>687</v>
      </c>
      <c r="J646" s="8" t="str">
        <f t="shared" si="172"/>
        <v>Pergamino</v>
      </c>
      <c r="K646" s="8">
        <f t="shared" si="173"/>
        <v>0</v>
      </c>
      <c r="L646" s="8">
        <f t="shared" si="174"/>
        <v>0</v>
      </c>
      <c r="M646" s="8" t="str">
        <f t="shared" si="175"/>
        <v>https://www.facebook.com/bibliotecamenendez</v>
      </c>
      <c r="N646" s="8">
        <f t="shared" si="176"/>
        <v>-33.892767800000001</v>
      </c>
      <c r="O646" s="8">
        <f t="shared" si="177"/>
        <v>-60.583420500000003</v>
      </c>
      <c r="P646" s="5" t="s">
        <v>23</v>
      </c>
    </row>
    <row r="647" spans="1:16" ht="30" hidden="1" x14ac:dyDescent="0.25">
      <c r="A647" s="8">
        <v>2018</v>
      </c>
      <c r="B647" s="28" t="s">
        <v>692</v>
      </c>
      <c r="C647" s="3">
        <v>43386</v>
      </c>
      <c r="D647" s="4">
        <f t="shared" si="178"/>
        <v>10</v>
      </c>
      <c r="E647" s="5" t="s">
        <v>744</v>
      </c>
      <c r="F647" s="5" t="s">
        <v>745</v>
      </c>
      <c r="G647" s="6" t="s">
        <v>167</v>
      </c>
      <c r="H647" s="7" t="str">
        <f t="shared" si="170"/>
        <v>AV. COLÓN</v>
      </c>
      <c r="I647" s="8">
        <f t="shared" si="171"/>
        <v>687</v>
      </c>
      <c r="J647" s="8" t="str">
        <f t="shared" si="172"/>
        <v>Pergamino</v>
      </c>
      <c r="K647" s="8">
        <f t="shared" si="173"/>
        <v>0</v>
      </c>
      <c r="L647" s="8">
        <f t="shared" si="174"/>
        <v>0</v>
      </c>
      <c r="M647" s="8" t="str">
        <f t="shared" si="175"/>
        <v>https://www.facebook.com/bibliotecamenendez</v>
      </c>
      <c r="N647" s="8">
        <f t="shared" si="176"/>
        <v>-33.892767800000001</v>
      </c>
      <c r="O647" s="8">
        <f t="shared" si="177"/>
        <v>-60.583420500000003</v>
      </c>
      <c r="P647" s="5" t="s">
        <v>23</v>
      </c>
    </row>
    <row r="648" spans="1:16" ht="30" hidden="1" x14ac:dyDescent="0.25">
      <c r="A648" s="14">
        <v>2018</v>
      </c>
      <c r="B648" s="28" t="s">
        <v>692</v>
      </c>
      <c r="C648" s="3">
        <v>43386</v>
      </c>
      <c r="D648" s="4">
        <f t="shared" si="178"/>
        <v>10</v>
      </c>
      <c r="E648" s="46" t="s">
        <v>746</v>
      </c>
      <c r="F648" s="5" t="s">
        <v>747</v>
      </c>
      <c r="G648" s="6" t="s">
        <v>167</v>
      </c>
      <c r="H648" s="7" t="str">
        <f t="shared" si="170"/>
        <v>AV. COLÓN</v>
      </c>
      <c r="I648" s="8">
        <f t="shared" si="171"/>
        <v>687</v>
      </c>
      <c r="J648" s="8" t="str">
        <f t="shared" si="172"/>
        <v>Pergamino</v>
      </c>
      <c r="K648" s="8">
        <f t="shared" si="173"/>
        <v>0</v>
      </c>
      <c r="L648" s="8">
        <f t="shared" si="174"/>
        <v>0</v>
      </c>
      <c r="M648" s="8" t="str">
        <f t="shared" si="175"/>
        <v>https://www.facebook.com/bibliotecamenendez</v>
      </c>
      <c r="N648" s="8">
        <f t="shared" si="176"/>
        <v>-33.892767800000001</v>
      </c>
      <c r="O648" s="8">
        <f t="shared" si="177"/>
        <v>-60.583420500000003</v>
      </c>
      <c r="P648" s="5" t="s">
        <v>23</v>
      </c>
    </row>
    <row r="649" spans="1:16" ht="30" hidden="1" x14ac:dyDescent="0.25">
      <c r="A649" s="14">
        <v>2018</v>
      </c>
      <c r="B649" s="28" t="s">
        <v>692</v>
      </c>
      <c r="C649" s="3">
        <v>43386</v>
      </c>
      <c r="D649" s="4">
        <f t="shared" si="178"/>
        <v>10</v>
      </c>
      <c r="E649" s="5" t="s">
        <v>748</v>
      </c>
      <c r="F649" s="5" t="s">
        <v>749</v>
      </c>
      <c r="G649" s="6" t="s">
        <v>167</v>
      </c>
      <c r="H649" s="7" t="str">
        <f t="shared" si="170"/>
        <v>AV. COLÓN</v>
      </c>
      <c r="I649" s="8">
        <f t="shared" si="171"/>
        <v>687</v>
      </c>
      <c r="J649" s="8" t="str">
        <f t="shared" si="172"/>
        <v>Pergamino</v>
      </c>
      <c r="K649" s="8">
        <f t="shared" si="173"/>
        <v>0</v>
      </c>
      <c r="L649" s="8">
        <f t="shared" si="174"/>
        <v>0</v>
      </c>
      <c r="M649" s="8" t="str">
        <f t="shared" si="175"/>
        <v>https://www.facebook.com/bibliotecamenendez</v>
      </c>
      <c r="N649" s="8">
        <f t="shared" si="176"/>
        <v>-33.892767800000001</v>
      </c>
      <c r="O649" s="8">
        <f t="shared" si="177"/>
        <v>-60.583420500000003</v>
      </c>
      <c r="P649" s="5" t="s">
        <v>23</v>
      </c>
    </row>
    <row r="650" spans="1:16" ht="30" hidden="1" x14ac:dyDescent="0.25">
      <c r="A650" s="14">
        <v>2018</v>
      </c>
      <c r="B650" s="28" t="s">
        <v>692</v>
      </c>
      <c r="C650" s="3">
        <v>43386</v>
      </c>
      <c r="D650" s="4">
        <f t="shared" si="178"/>
        <v>10</v>
      </c>
      <c r="E650" s="5" t="s">
        <v>748</v>
      </c>
      <c r="F650" s="5" t="s">
        <v>750</v>
      </c>
      <c r="G650" s="6" t="s">
        <v>167</v>
      </c>
      <c r="H650" s="7" t="str">
        <f t="shared" si="170"/>
        <v>AV. COLÓN</v>
      </c>
      <c r="I650" s="8">
        <f t="shared" si="171"/>
        <v>687</v>
      </c>
      <c r="J650" s="8" t="str">
        <f t="shared" si="172"/>
        <v>Pergamino</v>
      </c>
      <c r="K650" s="8">
        <f t="shared" si="173"/>
        <v>0</v>
      </c>
      <c r="L650" s="8">
        <f t="shared" si="174"/>
        <v>0</v>
      </c>
      <c r="M650" s="8" t="str">
        <f t="shared" si="175"/>
        <v>https://www.facebook.com/bibliotecamenendez</v>
      </c>
      <c r="N650" s="8">
        <f t="shared" si="176"/>
        <v>-33.892767800000001</v>
      </c>
      <c r="O650" s="8">
        <f t="shared" si="177"/>
        <v>-60.583420500000003</v>
      </c>
      <c r="P650" s="5" t="s">
        <v>23</v>
      </c>
    </row>
    <row r="651" spans="1:16" ht="30" hidden="1" x14ac:dyDescent="0.25">
      <c r="A651" s="8">
        <v>2018</v>
      </c>
      <c r="B651" s="28" t="s">
        <v>692</v>
      </c>
      <c r="C651" s="3">
        <v>43386</v>
      </c>
      <c r="D651" s="4">
        <f t="shared" si="178"/>
        <v>10</v>
      </c>
      <c r="E651" s="5" t="s">
        <v>751</v>
      </c>
      <c r="F651" s="5" t="s">
        <v>752</v>
      </c>
      <c r="G651" s="6" t="s">
        <v>167</v>
      </c>
      <c r="H651" s="7" t="str">
        <f t="shared" si="170"/>
        <v>AV. COLÓN</v>
      </c>
      <c r="I651" s="8">
        <f t="shared" si="171"/>
        <v>687</v>
      </c>
      <c r="J651" s="8" t="str">
        <f t="shared" si="172"/>
        <v>Pergamino</v>
      </c>
      <c r="K651" s="8">
        <f t="shared" si="173"/>
        <v>0</v>
      </c>
      <c r="L651" s="8">
        <f t="shared" si="174"/>
        <v>0</v>
      </c>
      <c r="M651" s="8" t="str">
        <f t="shared" si="175"/>
        <v>https://www.facebook.com/bibliotecamenendez</v>
      </c>
      <c r="N651" s="8">
        <f t="shared" si="176"/>
        <v>-33.892767800000001</v>
      </c>
      <c r="O651" s="8">
        <f t="shared" si="177"/>
        <v>-60.583420500000003</v>
      </c>
      <c r="P651" s="5" t="s">
        <v>23</v>
      </c>
    </row>
    <row r="652" spans="1:16" ht="30" hidden="1" x14ac:dyDescent="0.25">
      <c r="A652" s="14">
        <v>2018</v>
      </c>
      <c r="B652" s="28" t="s">
        <v>692</v>
      </c>
      <c r="C652" s="3">
        <v>43386</v>
      </c>
      <c r="D652" s="4">
        <f t="shared" si="178"/>
        <v>10</v>
      </c>
      <c r="E652" s="5" t="s">
        <v>753</v>
      </c>
      <c r="F652" s="5" t="s">
        <v>754</v>
      </c>
      <c r="G652" s="6" t="s">
        <v>167</v>
      </c>
      <c r="H652" s="7" t="str">
        <f t="shared" si="170"/>
        <v>AV. COLÓN</v>
      </c>
      <c r="I652" s="8">
        <f t="shared" si="171"/>
        <v>687</v>
      </c>
      <c r="J652" s="8" t="str">
        <f t="shared" si="172"/>
        <v>Pergamino</v>
      </c>
      <c r="K652" s="8">
        <f t="shared" si="173"/>
        <v>0</v>
      </c>
      <c r="L652" s="8">
        <f t="shared" si="174"/>
        <v>0</v>
      </c>
      <c r="M652" s="8" t="str">
        <f t="shared" si="175"/>
        <v>https://www.facebook.com/bibliotecamenendez</v>
      </c>
      <c r="N652" s="8">
        <f t="shared" si="176"/>
        <v>-33.892767800000001</v>
      </c>
      <c r="O652" s="8">
        <f t="shared" si="177"/>
        <v>-60.583420500000003</v>
      </c>
      <c r="P652" s="5" t="s">
        <v>23</v>
      </c>
    </row>
    <row r="653" spans="1:16" ht="30" hidden="1" x14ac:dyDescent="0.25">
      <c r="A653" s="14">
        <v>2018</v>
      </c>
      <c r="B653" s="28" t="s">
        <v>692</v>
      </c>
      <c r="C653" s="3">
        <v>43387</v>
      </c>
      <c r="D653" s="4">
        <f t="shared" si="178"/>
        <v>10</v>
      </c>
      <c r="E653" s="5" t="s">
        <v>731</v>
      </c>
      <c r="F653" s="5" t="s">
        <v>755</v>
      </c>
      <c r="G653" s="6" t="s">
        <v>167</v>
      </c>
      <c r="H653" s="7" t="str">
        <f t="shared" si="170"/>
        <v>AV. COLÓN</v>
      </c>
      <c r="I653" s="8">
        <f t="shared" si="171"/>
        <v>687</v>
      </c>
      <c r="J653" s="8" t="str">
        <f t="shared" si="172"/>
        <v>Pergamino</v>
      </c>
      <c r="K653" s="8">
        <f t="shared" si="173"/>
        <v>0</v>
      </c>
      <c r="L653" s="8">
        <f t="shared" si="174"/>
        <v>0</v>
      </c>
      <c r="M653" s="8" t="str">
        <f t="shared" si="175"/>
        <v>https://www.facebook.com/bibliotecamenendez</v>
      </c>
      <c r="N653" s="8">
        <f t="shared" si="176"/>
        <v>-33.892767800000001</v>
      </c>
      <c r="O653" s="8">
        <f t="shared" si="177"/>
        <v>-60.583420500000003</v>
      </c>
      <c r="P653" s="5" t="s">
        <v>23</v>
      </c>
    </row>
    <row r="654" spans="1:16" ht="30" hidden="1" x14ac:dyDescent="0.25">
      <c r="A654" s="8">
        <v>2018</v>
      </c>
      <c r="B654" s="28" t="s">
        <v>692</v>
      </c>
      <c r="C654" s="3">
        <v>43387</v>
      </c>
      <c r="D654" s="4">
        <f t="shared" si="178"/>
        <v>10</v>
      </c>
      <c r="E654" s="5" t="s">
        <v>731</v>
      </c>
      <c r="F654" s="5" t="s">
        <v>756</v>
      </c>
      <c r="G654" s="6" t="s">
        <v>167</v>
      </c>
      <c r="H654" s="7" t="str">
        <f t="shared" si="170"/>
        <v>AV. COLÓN</v>
      </c>
      <c r="I654" s="8">
        <f t="shared" si="171"/>
        <v>687</v>
      </c>
      <c r="J654" s="8" t="str">
        <f t="shared" si="172"/>
        <v>Pergamino</v>
      </c>
      <c r="K654" s="8">
        <f t="shared" si="173"/>
        <v>0</v>
      </c>
      <c r="L654" s="8">
        <f t="shared" si="174"/>
        <v>0</v>
      </c>
      <c r="M654" s="8" t="str">
        <f t="shared" si="175"/>
        <v>https://www.facebook.com/bibliotecamenendez</v>
      </c>
      <c r="N654" s="8">
        <f t="shared" si="176"/>
        <v>-33.892767800000001</v>
      </c>
      <c r="O654" s="8">
        <f t="shared" si="177"/>
        <v>-60.583420500000003</v>
      </c>
      <c r="P654" s="5" t="s">
        <v>23</v>
      </c>
    </row>
    <row r="655" spans="1:16" ht="30" hidden="1" x14ac:dyDescent="0.25">
      <c r="A655" s="14">
        <v>2018</v>
      </c>
      <c r="B655" s="28" t="s">
        <v>692</v>
      </c>
      <c r="C655" s="3">
        <v>43387</v>
      </c>
      <c r="D655" s="4">
        <f t="shared" si="178"/>
        <v>10</v>
      </c>
      <c r="E655" s="5" t="s">
        <v>735</v>
      </c>
      <c r="F655" s="5" t="s">
        <v>757</v>
      </c>
      <c r="G655" s="6" t="s">
        <v>167</v>
      </c>
      <c r="H655" s="7" t="str">
        <f t="shared" si="170"/>
        <v>AV. COLÓN</v>
      </c>
      <c r="I655" s="8">
        <f t="shared" si="171"/>
        <v>687</v>
      </c>
      <c r="J655" s="8" t="str">
        <f t="shared" si="172"/>
        <v>Pergamino</v>
      </c>
      <c r="K655" s="8">
        <f t="shared" si="173"/>
        <v>0</v>
      </c>
      <c r="L655" s="8">
        <f t="shared" si="174"/>
        <v>0</v>
      </c>
      <c r="M655" s="8" t="str">
        <f t="shared" si="175"/>
        <v>https://www.facebook.com/bibliotecamenendez</v>
      </c>
      <c r="N655" s="8">
        <f t="shared" si="176"/>
        <v>-33.892767800000001</v>
      </c>
      <c r="O655" s="8">
        <f t="shared" si="177"/>
        <v>-60.583420500000003</v>
      </c>
      <c r="P655" s="5" t="s">
        <v>23</v>
      </c>
    </row>
    <row r="656" spans="1:16" ht="30" hidden="1" x14ac:dyDescent="0.25">
      <c r="A656" s="14">
        <v>2018</v>
      </c>
      <c r="B656" s="28" t="s">
        <v>692</v>
      </c>
      <c r="C656" s="3">
        <v>43387</v>
      </c>
      <c r="D656" s="4">
        <f t="shared" si="178"/>
        <v>10</v>
      </c>
      <c r="E656" s="5" t="s">
        <v>735</v>
      </c>
      <c r="F656" s="5" t="s">
        <v>758</v>
      </c>
      <c r="G656" s="6" t="s">
        <v>167</v>
      </c>
      <c r="H656" s="7" t="str">
        <f t="shared" si="170"/>
        <v>AV. COLÓN</v>
      </c>
      <c r="I656" s="8">
        <f t="shared" si="171"/>
        <v>687</v>
      </c>
      <c r="J656" s="8" t="str">
        <f t="shared" si="172"/>
        <v>Pergamino</v>
      </c>
      <c r="K656" s="8">
        <f t="shared" si="173"/>
        <v>0</v>
      </c>
      <c r="L656" s="8">
        <f t="shared" si="174"/>
        <v>0</v>
      </c>
      <c r="M656" s="8" t="str">
        <f t="shared" si="175"/>
        <v>https://www.facebook.com/bibliotecamenendez</v>
      </c>
      <c r="N656" s="8">
        <f t="shared" si="176"/>
        <v>-33.892767800000001</v>
      </c>
      <c r="O656" s="8">
        <f t="shared" si="177"/>
        <v>-60.583420500000003</v>
      </c>
      <c r="P656" s="5" t="s">
        <v>23</v>
      </c>
    </row>
    <row r="657" spans="1:16" ht="30" hidden="1" x14ac:dyDescent="0.25">
      <c r="A657" s="14">
        <v>2018</v>
      </c>
      <c r="B657" s="28" t="s">
        <v>692</v>
      </c>
      <c r="C657" s="3">
        <v>43387</v>
      </c>
      <c r="D657" s="4">
        <f t="shared" si="178"/>
        <v>10</v>
      </c>
      <c r="E657" s="5" t="s">
        <v>738</v>
      </c>
      <c r="F657" s="5" t="s">
        <v>759</v>
      </c>
      <c r="G657" s="6" t="s">
        <v>167</v>
      </c>
      <c r="H657" s="7" t="str">
        <f t="shared" si="170"/>
        <v>AV. COLÓN</v>
      </c>
      <c r="I657" s="8">
        <f t="shared" si="171"/>
        <v>687</v>
      </c>
      <c r="J657" s="8" t="str">
        <f t="shared" si="172"/>
        <v>Pergamino</v>
      </c>
      <c r="K657" s="8">
        <f t="shared" si="173"/>
        <v>0</v>
      </c>
      <c r="L657" s="8">
        <f t="shared" si="174"/>
        <v>0</v>
      </c>
      <c r="M657" s="8" t="str">
        <f t="shared" si="175"/>
        <v>https://www.facebook.com/bibliotecamenendez</v>
      </c>
      <c r="N657" s="8">
        <f t="shared" si="176"/>
        <v>-33.892767800000001</v>
      </c>
      <c r="O657" s="8">
        <f t="shared" si="177"/>
        <v>-60.583420500000003</v>
      </c>
      <c r="P657" s="5" t="s">
        <v>23</v>
      </c>
    </row>
    <row r="658" spans="1:16" ht="30" hidden="1" x14ac:dyDescent="0.25">
      <c r="A658" s="8">
        <v>2018</v>
      </c>
      <c r="B658" s="28" t="s">
        <v>692</v>
      </c>
      <c r="C658" s="3">
        <v>43387</v>
      </c>
      <c r="D658" s="4">
        <f t="shared" si="178"/>
        <v>10</v>
      </c>
      <c r="E658" s="5" t="s">
        <v>740</v>
      </c>
      <c r="F658" s="5" t="s">
        <v>760</v>
      </c>
      <c r="G658" s="6" t="s">
        <v>167</v>
      </c>
      <c r="H658" s="7" t="str">
        <f t="shared" si="170"/>
        <v>AV. COLÓN</v>
      </c>
      <c r="I658" s="8">
        <f t="shared" si="171"/>
        <v>687</v>
      </c>
      <c r="J658" s="8" t="str">
        <f t="shared" si="172"/>
        <v>Pergamino</v>
      </c>
      <c r="K658" s="8">
        <f t="shared" si="173"/>
        <v>0</v>
      </c>
      <c r="L658" s="8">
        <f t="shared" si="174"/>
        <v>0</v>
      </c>
      <c r="M658" s="8" t="str">
        <f t="shared" si="175"/>
        <v>https://www.facebook.com/bibliotecamenendez</v>
      </c>
      <c r="N658" s="8">
        <f t="shared" si="176"/>
        <v>-33.892767800000001</v>
      </c>
      <c r="O658" s="8">
        <f t="shared" si="177"/>
        <v>-60.583420500000003</v>
      </c>
      <c r="P658" s="5" t="s">
        <v>23</v>
      </c>
    </row>
    <row r="659" spans="1:16" ht="30" hidden="1" x14ac:dyDescent="0.25">
      <c r="A659" s="14">
        <v>2018</v>
      </c>
      <c r="B659" s="28" t="s">
        <v>692</v>
      </c>
      <c r="C659" s="3">
        <v>43387</v>
      </c>
      <c r="D659" s="4">
        <f t="shared" si="178"/>
        <v>10</v>
      </c>
      <c r="E659" s="5" t="s">
        <v>740</v>
      </c>
      <c r="F659" s="5" t="s">
        <v>761</v>
      </c>
      <c r="G659" s="6" t="s">
        <v>167</v>
      </c>
      <c r="H659" s="7" t="str">
        <f t="shared" si="170"/>
        <v>AV. COLÓN</v>
      </c>
      <c r="I659" s="8">
        <f t="shared" si="171"/>
        <v>687</v>
      </c>
      <c r="J659" s="8" t="str">
        <f t="shared" si="172"/>
        <v>Pergamino</v>
      </c>
      <c r="K659" s="8">
        <f t="shared" si="173"/>
        <v>0</v>
      </c>
      <c r="L659" s="8">
        <f t="shared" si="174"/>
        <v>0</v>
      </c>
      <c r="M659" s="8" t="str">
        <f t="shared" si="175"/>
        <v>https://www.facebook.com/bibliotecamenendez</v>
      </c>
      <c r="N659" s="8">
        <f t="shared" si="176"/>
        <v>-33.892767800000001</v>
      </c>
      <c r="O659" s="8">
        <f t="shared" si="177"/>
        <v>-60.583420500000003</v>
      </c>
      <c r="P659" s="5" t="s">
        <v>23</v>
      </c>
    </row>
    <row r="660" spans="1:16" ht="30" hidden="1" x14ac:dyDescent="0.25">
      <c r="A660" s="14">
        <v>2018</v>
      </c>
      <c r="B660" s="28" t="s">
        <v>692</v>
      </c>
      <c r="C660" s="3">
        <v>43387</v>
      </c>
      <c r="D660" s="4">
        <f t="shared" si="178"/>
        <v>10</v>
      </c>
      <c r="E660" s="5" t="s">
        <v>762</v>
      </c>
      <c r="F660" s="5" t="s">
        <v>752</v>
      </c>
      <c r="G660" s="6" t="s">
        <v>167</v>
      </c>
      <c r="H660" s="7" t="str">
        <f t="shared" si="170"/>
        <v>AV. COLÓN</v>
      </c>
      <c r="I660" s="8">
        <f t="shared" si="171"/>
        <v>687</v>
      </c>
      <c r="J660" s="8" t="str">
        <f t="shared" si="172"/>
        <v>Pergamino</v>
      </c>
      <c r="K660" s="8">
        <f t="shared" si="173"/>
        <v>0</v>
      </c>
      <c r="L660" s="8">
        <f t="shared" si="174"/>
        <v>0</v>
      </c>
      <c r="M660" s="8" t="str">
        <f t="shared" si="175"/>
        <v>https://www.facebook.com/bibliotecamenendez</v>
      </c>
      <c r="N660" s="8">
        <f t="shared" si="176"/>
        <v>-33.892767800000001</v>
      </c>
      <c r="O660" s="8">
        <f t="shared" si="177"/>
        <v>-60.583420500000003</v>
      </c>
      <c r="P660" s="5" t="s">
        <v>23</v>
      </c>
    </row>
    <row r="661" spans="1:16" ht="30" hidden="1" x14ac:dyDescent="0.25">
      <c r="A661" s="8">
        <v>2018</v>
      </c>
      <c r="B661" s="28" t="s">
        <v>692</v>
      </c>
      <c r="C661" s="3">
        <v>43387</v>
      </c>
      <c r="D661" s="4">
        <f t="shared" si="178"/>
        <v>10</v>
      </c>
      <c r="E661" s="5" t="s">
        <v>748</v>
      </c>
      <c r="F661" s="5" t="s">
        <v>747</v>
      </c>
      <c r="G661" s="6" t="s">
        <v>167</v>
      </c>
      <c r="H661" s="7" t="str">
        <f t="shared" si="170"/>
        <v>AV. COLÓN</v>
      </c>
      <c r="I661" s="8">
        <f t="shared" si="171"/>
        <v>687</v>
      </c>
      <c r="J661" s="8" t="str">
        <f t="shared" si="172"/>
        <v>Pergamino</v>
      </c>
      <c r="K661" s="8">
        <f t="shared" si="173"/>
        <v>0</v>
      </c>
      <c r="L661" s="8">
        <f t="shared" si="174"/>
        <v>0</v>
      </c>
      <c r="M661" s="8" t="str">
        <f t="shared" si="175"/>
        <v>https://www.facebook.com/bibliotecamenendez</v>
      </c>
      <c r="N661" s="8">
        <f t="shared" si="176"/>
        <v>-33.892767800000001</v>
      </c>
      <c r="O661" s="8">
        <f t="shared" si="177"/>
        <v>-60.583420500000003</v>
      </c>
      <c r="P661" s="5" t="s">
        <v>23</v>
      </c>
    </row>
    <row r="662" spans="1:16" ht="30" hidden="1" x14ac:dyDescent="0.25">
      <c r="A662" s="14">
        <v>2018</v>
      </c>
      <c r="B662" s="28" t="s">
        <v>692</v>
      </c>
      <c r="C662" s="3">
        <v>43387</v>
      </c>
      <c r="D662" s="4">
        <f t="shared" si="178"/>
        <v>10</v>
      </c>
      <c r="E662" s="5" t="s">
        <v>748</v>
      </c>
      <c r="F662" s="5" t="s">
        <v>763</v>
      </c>
      <c r="G662" s="6" t="s">
        <v>167</v>
      </c>
      <c r="H662" s="7" t="str">
        <f t="shared" ref="H662:H724" si="179">VLOOKUP(G662,oferentes,2,FALSE)</f>
        <v>AV. COLÓN</v>
      </c>
      <c r="I662" s="8">
        <f t="shared" ref="I662:I724" si="180">VLOOKUP(G662,oferentes,3,FALSE)</f>
        <v>687</v>
      </c>
      <c r="J662" s="8" t="str">
        <f t="shared" ref="J662:J724" si="181">VLOOKUP(G662,oferentes,4,FALSE)</f>
        <v>Pergamino</v>
      </c>
      <c r="K662" s="8">
        <f t="shared" ref="K662:K724" si="182">VLOOKUP(G662,oferentes,5,FALSE)</f>
        <v>0</v>
      </c>
      <c r="L662" s="8">
        <f t="shared" ref="L662:L724" si="183">VLOOKUP(G662,oferentes,6,FALSE)</f>
        <v>0</v>
      </c>
      <c r="M662" s="8" t="str">
        <f t="shared" ref="M662:M724" si="184">VLOOKUP(G662,oferentes,7,FALSE)</f>
        <v>https://www.facebook.com/bibliotecamenendez</v>
      </c>
      <c r="N662" s="8">
        <f t="shared" ref="N662:N724" si="185">VLOOKUP(G662,oferentes,8,FALSE)</f>
        <v>-33.892767800000001</v>
      </c>
      <c r="O662" s="8">
        <f t="shared" ref="O662:O724" si="186">VLOOKUP(G662,oferentes,9,FALSE)</f>
        <v>-60.583420500000003</v>
      </c>
      <c r="P662" s="5" t="s">
        <v>23</v>
      </c>
    </row>
    <row r="663" spans="1:16" ht="30" hidden="1" x14ac:dyDescent="0.25">
      <c r="A663" s="14">
        <v>2018</v>
      </c>
      <c r="B663" s="28" t="s">
        <v>692</v>
      </c>
      <c r="C663" s="3">
        <v>43387</v>
      </c>
      <c r="D663" s="4">
        <f t="shared" si="178"/>
        <v>10</v>
      </c>
      <c r="E663" s="5" t="s">
        <v>751</v>
      </c>
      <c r="F663" s="5" t="s">
        <v>764</v>
      </c>
      <c r="G663" s="6" t="s">
        <v>167</v>
      </c>
      <c r="H663" s="7" t="str">
        <f t="shared" si="179"/>
        <v>AV. COLÓN</v>
      </c>
      <c r="I663" s="8">
        <f t="shared" si="180"/>
        <v>687</v>
      </c>
      <c r="J663" s="8" t="str">
        <f t="shared" si="181"/>
        <v>Pergamino</v>
      </c>
      <c r="K663" s="8">
        <f t="shared" si="182"/>
        <v>0</v>
      </c>
      <c r="L663" s="8">
        <f t="shared" si="183"/>
        <v>0</v>
      </c>
      <c r="M663" s="8" t="str">
        <f t="shared" si="184"/>
        <v>https://www.facebook.com/bibliotecamenendez</v>
      </c>
      <c r="N663" s="8">
        <f t="shared" si="185"/>
        <v>-33.892767800000001</v>
      </c>
      <c r="O663" s="8">
        <f t="shared" si="186"/>
        <v>-60.583420500000003</v>
      </c>
      <c r="P663" s="5" t="s">
        <v>23</v>
      </c>
    </row>
    <row r="664" spans="1:16" ht="30" hidden="1" x14ac:dyDescent="0.25">
      <c r="A664" s="14">
        <v>2018</v>
      </c>
      <c r="B664" s="28" t="s">
        <v>692</v>
      </c>
      <c r="C664" s="3">
        <v>43385</v>
      </c>
      <c r="D664" s="4">
        <f t="shared" si="178"/>
        <v>10</v>
      </c>
      <c r="E664" s="5">
        <v>17</v>
      </c>
      <c r="F664" s="5" t="s">
        <v>765</v>
      </c>
      <c r="G664" s="47" t="s">
        <v>766</v>
      </c>
      <c r="H664" s="7" t="str">
        <f t="shared" si="179"/>
        <v>Poetas Pergaminenses</v>
      </c>
      <c r="I664" s="8">
        <f t="shared" si="180"/>
        <v>173</v>
      </c>
      <c r="J664" s="8" t="str">
        <f t="shared" si="181"/>
        <v>Pergamino</v>
      </c>
      <c r="K664" s="8">
        <f t="shared" si="182"/>
        <v>2477</v>
      </c>
      <c r="L664" s="8">
        <f t="shared" si="183"/>
        <v>339801</v>
      </c>
      <c r="M664" s="8" t="str">
        <f t="shared" si="184"/>
        <v>https://www.facebook.com/Genceramicaydeco/</v>
      </c>
      <c r="N664" s="8">
        <f t="shared" si="185"/>
        <v>0</v>
      </c>
      <c r="O664" s="8">
        <f t="shared" si="186"/>
        <v>0</v>
      </c>
      <c r="P664" s="5" t="s">
        <v>19</v>
      </c>
    </row>
    <row r="665" spans="1:16" hidden="1" x14ac:dyDescent="0.25">
      <c r="A665" s="8">
        <v>2018</v>
      </c>
      <c r="B665" s="28" t="s">
        <v>692</v>
      </c>
      <c r="C665" s="3">
        <v>43385</v>
      </c>
      <c r="D665" s="4">
        <f t="shared" si="178"/>
        <v>10</v>
      </c>
      <c r="E665" s="5">
        <v>20</v>
      </c>
      <c r="F665" s="30" t="s">
        <v>767</v>
      </c>
      <c r="G665" s="27" t="s">
        <v>430</v>
      </c>
      <c r="H665" s="7" t="str">
        <f t="shared" si="179"/>
        <v>Florida</v>
      </c>
      <c r="I665" s="8">
        <f t="shared" si="180"/>
        <v>629</v>
      </c>
      <c r="J665" s="8" t="str">
        <f t="shared" si="181"/>
        <v>Pergamino</v>
      </c>
      <c r="K665" s="8">
        <f t="shared" si="182"/>
        <v>0</v>
      </c>
      <c r="L665" s="8">
        <f t="shared" si="183"/>
        <v>0</v>
      </c>
      <c r="M665" s="8">
        <f t="shared" si="184"/>
        <v>0</v>
      </c>
      <c r="N665" s="8">
        <f t="shared" si="185"/>
        <v>-33.897260000000003</v>
      </c>
      <c r="O665" s="8">
        <f t="shared" si="186"/>
        <v>-60.574748499999998</v>
      </c>
      <c r="P665" s="5" t="s">
        <v>19</v>
      </c>
    </row>
    <row r="666" spans="1:16" ht="30" hidden="1" x14ac:dyDescent="0.25">
      <c r="A666" s="14">
        <v>2018</v>
      </c>
      <c r="B666" s="28" t="s">
        <v>768</v>
      </c>
      <c r="C666" s="3">
        <v>43385</v>
      </c>
      <c r="D666" s="4">
        <f t="shared" si="178"/>
        <v>10</v>
      </c>
      <c r="E666" s="5">
        <v>21</v>
      </c>
      <c r="F666" s="30" t="s">
        <v>769</v>
      </c>
      <c r="G666" s="47" t="s">
        <v>111</v>
      </c>
      <c r="H666" s="7" t="str">
        <f t="shared" si="179"/>
        <v>Alsina</v>
      </c>
      <c r="I666" s="8" t="str">
        <f t="shared" si="180"/>
        <v>530</v>
      </c>
      <c r="J666" s="8" t="str">
        <f t="shared" si="181"/>
        <v>Pergamino</v>
      </c>
      <c r="K666" s="8">
        <f t="shared" si="182"/>
        <v>2477</v>
      </c>
      <c r="L666" s="8" t="str">
        <f t="shared" si="183"/>
        <v>416600</v>
      </c>
      <c r="M666" s="8" t="str">
        <f t="shared" si="184"/>
        <v>https://www.facebook.com/TeatroMunicipalPergamino/</v>
      </c>
      <c r="N666" s="8">
        <f t="shared" si="185"/>
        <v>-33.889952282000003</v>
      </c>
      <c r="O666" s="8">
        <f t="shared" si="186"/>
        <v>-60.570046374999997</v>
      </c>
      <c r="P666" s="5" t="s">
        <v>23</v>
      </c>
    </row>
    <row r="667" spans="1:16" hidden="1" x14ac:dyDescent="0.25">
      <c r="A667" s="14">
        <v>2018</v>
      </c>
      <c r="B667" s="28" t="s">
        <v>692</v>
      </c>
      <c r="C667" s="3">
        <v>43385</v>
      </c>
      <c r="D667" s="4">
        <f t="shared" si="178"/>
        <v>10</v>
      </c>
      <c r="E667" s="5">
        <v>21</v>
      </c>
      <c r="F667" s="6" t="s">
        <v>770</v>
      </c>
      <c r="G667" s="47" t="s">
        <v>324</v>
      </c>
      <c r="H667" s="7" t="str">
        <f t="shared" si="179"/>
        <v>J. B Justo</v>
      </c>
      <c r="I667" s="8">
        <f t="shared" si="180"/>
        <v>2198</v>
      </c>
      <c r="J667" s="8" t="str">
        <f t="shared" si="181"/>
        <v>Pergamino</v>
      </c>
      <c r="K667" s="8">
        <f t="shared" si="182"/>
        <v>2477</v>
      </c>
      <c r="L667" s="8" t="str">
        <f t="shared" si="183"/>
        <v>432607</v>
      </c>
      <c r="M667" s="8" t="str">
        <f t="shared" si="184"/>
        <v>https://www.facebook.com/El-Viejo-Almacen-1540030286212099/</v>
      </c>
      <c r="N667" s="8">
        <f t="shared" si="185"/>
        <v>-33.908405410999997</v>
      </c>
      <c r="O667" s="8">
        <f t="shared" si="186"/>
        <v>-60.581016452999997</v>
      </c>
      <c r="P667" s="5" t="s">
        <v>19</v>
      </c>
    </row>
    <row r="668" spans="1:16" ht="30" hidden="1" x14ac:dyDescent="0.25">
      <c r="A668" s="8">
        <v>2018</v>
      </c>
      <c r="B668" s="28" t="s">
        <v>692</v>
      </c>
      <c r="C668" s="3">
        <v>43385</v>
      </c>
      <c r="D668" s="4">
        <f t="shared" si="178"/>
        <v>10</v>
      </c>
      <c r="E668" s="5">
        <v>22</v>
      </c>
      <c r="F668" s="6" t="s">
        <v>771</v>
      </c>
      <c r="G668" s="47" t="s">
        <v>33</v>
      </c>
      <c r="H668" s="7" t="str">
        <f t="shared" si="179"/>
        <v>Lorenzo Moreno</v>
      </c>
      <c r="I668" s="8" t="str">
        <f t="shared" si="180"/>
        <v>982</v>
      </c>
      <c r="J668" s="8" t="str">
        <f t="shared" si="181"/>
        <v>Pergamino</v>
      </c>
      <c r="K668" s="8">
        <f t="shared" si="182"/>
        <v>2477</v>
      </c>
      <c r="L668" s="8" t="str">
        <f t="shared" si="183"/>
        <v>412668</v>
      </c>
      <c r="M668" s="8" t="str">
        <f t="shared" si="184"/>
        <v>https://www.facebook.com/florentino.bar/</v>
      </c>
      <c r="N668" s="8">
        <f t="shared" si="185"/>
        <v>-33.900157634000003</v>
      </c>
      <c r="O668" s="8">
        <f t="shared" si="186"/>
        <v>-60.566681676000002</v>
      </c>
      <c r="P668" s="5" t="s">
        <v>19</v>
      </c>
    </row>
    <row r="669" spans="1:16" hidden="1" x14ac:dyDescent="0.25">
      <c r="A669" s="14">
        <v>2018</v>
      </c>
      <c r="B669" s="28" t="s">
        <v>692</v>
      </c>
      <c r="C669" s="3">
        <v>43385</v>
      </c>
      <c r="D669" s="4">
        <f t="shared" si="178"/>
        <v>10</v>
      </c>
      <c r="E669" s="5">
        <v>22</v>
      </c>
      <c r="F669" s="6" t="s">
        <v>772</v>
      </c>
      <c r="G669" s="48" t="s">
        <v>684</v>
      </c>
      <c r="H669" s="7" t="str">
        <f t="shared" si="179"/>
        <v>Alvear</v>
      </c>
      <c r="I669" s="8" t="str">
        <f t="shared" si="180"/>
        <v>1545</v>
      </c>
      <c r="J669" s="8" t="str">
        <f t="shared" si="181"/>
        <v>Pergamino</v>
      </c>
      <c r="K669" s="8">
        <f t="shared" si="182"/>
        <v>2477</v>
      </c>
      <c r="L669" s="8" t="str">
        <f t="shared" si="183"/>
        <v>331571</v>
      </c>
      <c r="M669" s="8" t="str">
        <f t="shared" si="184"/>
        <v>https://www.facebook.com/DonPedroConEspinas/</v>
      </c>
      <c r="N669" s="8">
        <f t="shared" si="185"/>
        <v>-33.903815299999998</v>
      </c>
      <c r="O669" s="8">
        <f t="shared" si="186"/>
        <v>-60.5767138</v>
      </c>
      <c r="P669" s="5" t="s">
        <v>19</v>
      </c>
    </row>
    <row r="670" spans="1:16" ht="30" hidden="1" x14ac:dyDescent="0.25">
      <c r="A670" s="14">
        <v>2018</v>
      </c>
      <c r="B670" s="28" t="s">
        <v>692</v>
      </c>
      <c r="C670" s="3">
        <v>43385</v>
      </c>
      <c r="D670" s="4">
        <f t="shared" si="178"/>
        <v>10</v>
      </c>
      <c r="E670" s="5">
        <v>23</v>
      </c>
      <c r="F670" s="6" t="s">
        <v>773</v>
      </c>
      <c r="G670" s="47" t="s">
        <v>774</v>
      </c>
      <c r="H670" s="7" t="str">
        <f t="shared" si="179"/>
        <v>Av. Presidente Perón y ruta</v>
      </c>
      <c r="I670" s="8">
        <f t="shared" si="180"/>
        <v>8</v>
      </c>
      <c r="J670" s="8" t="str">
        <f t="shared" si="181"/>
        <v>Pergamino</v>
      </c>
      <c r="K670" s="8">
        <f t="shared" si="182"/>
        <v>2477</v>
      </c>
      <c r="L670" s="8">
        <f t="shared" si="183"/>
        <v>654725</v>
      </c>
      <c r="M670" s="8" t="str">
        <f t="shared" si="184"/>
        <v>https://www.facebook.com/Katmand%C3%BA-Bar-Rock-Pergamino-1768999483189306/</v>
      </c>
      <c r="N670" s="8">
        <f t="shared" si="185"/>
        <v>0</v>
      </c>
      <c r="O670" s="8">
        <f t="shared" si="186"/>
        <v>0</v>
      </c>
      <c r="P670" s="5" t="s">
        <v>19</v>
      </c>
    </row>
    <row r="671" spans="1:16" ht="30" hidden="1" x14ac:dyDescent="0.25">
      <c r="A671" s="14">
        <v>2018</v>
      </c>
      <c r="B671" s="28" t="s">
        <v>692</v>
      </c>
      <c r="C671" s="3">
        <v>43386</v>
      </c>
      <c r="D671" s="4">
        <f t="shared" si="178"/>
        <v>10</v>
      </c>
      <c r="E671" s="5" t="s">
        <v>709</v>
      </c>
      <c r="F671" s="5" t="s">
        <v>710</v>
      </c>
      <c r="G671" s="6" t="s">
        <v>167</v>
      </c>
      <c r="H671" s="7" t="str">
        <f t="shared" si="179"/>
        <v>AV. COLÓN</v>
      </c>
      <c r="I671" s="8">
        <f t="shared" si="180"/>
        <v>687</v>
      </c>
      <c r="J671" s="8" t="str">
        <f t="shared" si="181"/>
        <v>Pergamino</v>
      </c>
      <c r="K671" s="8">
        <f t="shared" si="182"/>
        <v>0</v>
      </c>
      <c r="L671" s="8">
        <f t="shared" si="183"/>
        <v>0</v>
      </c>
      <c r="M671" s="8" t="str">
        <f t="shared" si="184"/>
        <v>https://www.facebook.com/bibliotecamenendez</v>
      </c>
      <c r="N671" s="8">
        <f t="shared" si="185"/>
        <v>-33.892767800000001</v>
      </c>
      <c r="O671" s="8">
        <f t="shared" si="186"/>
        <v>-60.583420500000003</v>
      </c>
      <c r="P671" s="5" t="s">
        <v>23</v>
      </c>
    </row>
    <row r="672" spans="1:16" hidden="1" x14ac:dyDescent="0.25">
      <c r="A672" s="8">
        <v>2018</v>
      </c>
      <c r="B672" s="28" t="s">
        <v>768</v>
      </c>
      <c r="C672" s="3">
        <v>43386</v>
      </c>
      <c r="D672" s="4">
        <f t="shared" si="178"/>
        <v>10</v>
      </c>
      <c r="E672" s="5" t="s">
        <v>24</v>
      </c>
      <c r="F672" s="6" t="s">
        <v>506</v>
      </c>
      <c r="G672" s="47" t="s">
        <v>26</v>
      </c>
      <c r="H672" s="7" t="str">
        <f t="shared" si="179"/>
        <v>Alsina</v>
      </c>
      <c r="I672" s="8" t="str">
        <f t="shared" si="180"/>
        <v>205</v>
      </c>
      <c r="J672" s="8" t="str">
        <f t="shared" si="181"/>
        <v>Pergamino</v>
      </c>
      <c r="K672" s="8">
        <f t="shared" si="182"/>
        <v>2477</v>
      </c>
      <c r="L672" s="8" t="str">
        <f t="shared" si="183"/>
        <v>431020</v>
      </c>
      <c r="M672" s="8" t="str">
        <f t="shared" si="184"/>
        <v>https://www.facebook.com/Museo-Apref-Pergamino-1612385522319448/</v>
      </c>
      <c r="N672" s="8">
        <f t="shared" si="185"/>
        <v>-33.890681504</v>
      </c>
      <c r="O672" s="8">
        <f t="shared" si="186"/>
        <v>-60.566680374000001</v>
      </c>
      <c r="P672" s="5" t="s">
        <v>19</v>
      </c>
    </row>
    <row r="673" spans="1:16" ht="30" hidden="1" x14ac:dyDescent="0.25">
      <c r="A673" s="14">
        <v>2018</v>
      </c>
      <c r="B673" s="28" t="s">
        <v>692</v>
      </c>
      <c r="C673" s="3">
        <v>43386</v>
      </c>
      <c r="D673" s="4">
        <f t="shared" si="178"/>
        <v>10</v>
      </c>
      <c r="E673" s="5">
        <v>14</v>
      </c>
      <c r="F673" s="6" t="s">
        <v>732</v>
      </c>
      <c r="G673" s="6" t="s">
        <v>167</v>
      </c>
      <c r="H673" s="7" t="str">
        <f t="shared" si="179"/>
        <v>AV. COLÓN</v>
      </c>
      <c r="I673" s="8">
        <f t="shared" si="180"/>
        <v>687</v>
      </c>
      <c r="J673" s="8" t="str">
        <f t="shared" si="181"/>
        <v>Pergamino</v>
      </c>
      <c r="K673" s="8">
        <f t="shared" si="182"/>
        <v>0</v>
      </c>
      <c r="L673" s="8">
        <f t="shared" si="183"/>
        <v>0</v>
      </c>
      <c r="M673" s="8" t="str">
        <f t="shared" si="184"/>
        <v>https://www.facebook.com/bibliotecamenendez</v>
      </c>
      <c r="N673" s="8">
        <f t="shared" si="185"/>
        <v>-33.892767800000001</v>
      </c>
      <c r="O673" s="8">
        <f t="shared" si="186"/>
        <v>-60.583420500000003</v>
      </c>
      <c r="P673" s="5" t="s">
        <v>23</v>
      </c>
    </row>
    <row r="674" spans="1:16" ht="30" hidden="1" x14ac:dyDescent="0.25">
      <c r="A674" s="14">
        <v>2018</v>
      </c>
      <c r="B674" s="28" t="s">
        <v>692</v>
      </c>
      <c r="C674" s="3">
        <v>43386</v>
      </c>
      <c r="D674" s="4">
        <f t="shared" si="178"/>
        <v>10</v>
      </c>
      <c r="E674" s="5">
        <v>15</v>
      </c>
      <c r="F674" s="6" t="s">
        <v>734</v>
      </c>
      <c r="G674" s="6" t="s">
        <v>167</v>
      </c>
      <c r="H674" s="7" t="str">
        <f t="shared" si="179"/>
        <v>AV. COLÓN</v>
      </c>
      <c r="I674" s="8">
        <f t="shared" si="180"/>
        <v>687</v>
      </c>
      <c r="J674" s="8" t="str">
        <f t="shared" si="181"/>
        <v>Pergamino</v>
      </c>
      <c r="K674" s="8">
        <f t="shared" si="182"/>
        <v>0</v>
      </c>
      <c r="L674" s="8">
        <f t="shared" si="183"/>
        <v>0</v>
      </c>
      <c r="M674" s="8" t="str">
        <f t="shared" si="184"/>
        <v>https://www.facebook.com/bibliotecamenendez</v>
      </c>
      <c r="N674" s="8">
        <f t="shared" si="185"/>
        <v>-33.892767800000001</v>
      </c>
      <c r="O674" s="8">
        <f t="shared" si="186"/>
        <v>-60.583420500000003</v>
      </c>
      <c r="P674" s="5" t="s">
        <v>23</v>
      </c>
    </row>
    <row r="675" spans="1:16" ht="30" hidden="1" x14ac:dyDescent="0.25">
      <c r="A675" s="8">
        <v>2018</v>
      </c>
      <c r="B675" s="28" t="s">
        <v>692</v>
      </c>
      <c r="C675" s="3">
        <v>43386</v>
      </c>
      <c r="D675" s="4">
        <f t="shared" si="178"/>
        <v>10</v>
      </c>
      <c r="E675" s="5">
        <v>15</v>
      </c>
      <c r="F675" s="6" t="s">
        <v>775</v>
      </c>
      <c r="G675" s="6" t="s">
        <v>167</v>
      </c>
      <c r="H675" s="7" t="str">
        <f t="shared" si="179"/>
        <v>AV. COLÓN</v>
      </c>
      <c r="I675" s="8">
        <f t="shared" si="180"/>
        <v>687</v>
      </c>
      <c r="J675" s="8" t="str">
        <f t="shared" si="181"/>
        <v>Pergamino</v>
      </c>
      <c r="K675" s="8">
        <f t="shared" si="182"/>
        <v>0</v>
      </c>
      <c r="L675" s="8">
        <f t="shared" si="183"/>
        <v>0</v>
      </c>
      <c r="M675" s="8" t="str">
        <f t="shared" si="184"/>
        <v>https://www.facebook.com/bibliotecamenendez</v>
      </c>
      <c r="N675" s="8">
        <f t="shared" si="185"/>
        <v>-33.892767800000001</v>
      </c>
      <c r="O675" s="8">
        <f t="shared" si="186"/>
        <v>-60.583420500000003</v>
      </c>
      <c r="P675" s="5" t="s">
        <v>23</v>
      </c>
    </row>
    <row r="676" spans="1:16" ht="30" hidden="1" x14ac:dyDescent="0.25">
      <c r="A676" s="14">
        <v>2018</v>
      </c>
      <c r="B676" s="28" t="s">
        <v>692</v>
      </c>
      <c r="C676" s="3">
        <v>43386</v>
      </c>
      <c r="D676" s="4">
        <f t="shared" si="178"/>
        <v>10</v>
      </c>
      <c r="E676" s="5">
        <v>15</v>
      </c>
      <c r="F676" s="6" t="s">
        <v>776</v>
      </c>
      <c r="G676" s="6" t="s">
        <v>167</v>
      </c>
      <c r="H676" s="7" t="str">
        <f t="shared" si="179"/>
        <v>AV. COLÓN</v>
      </c>
      <c r="I676" s="8">
        <f t="shared" si="180"/>
        <v>687</v>
      </c>
      <c r="J676" s="8" t="str">
        <f t="shared" si="181"/>
        <v>Pergamino</v>
      </c>
      <c r="K676" s="8">
        <f t="shared" si="182"/>
        <v>0</v>
      </c>
      <c r="L676" s="8">
        <f t="shared" si="183"/>
        <v>0</v>
      </c>
      <c r="M676" s="8" t="str">
        <f t="shared" si="184"/>
        <v>https://www.facebook.com/bibliotecamenendez</v>
      </c>
      <c r="N676" s="8">
        <f t="shared" si="185"/>
        <v>-33.892767800000001</v>
      </c>
      <c r="O676" s="8">
        <f t="shared" si="186"/>
        <v>-60.583420500000003</v>
      </c>
      <c r="P676" s="5" t="s">
        <v>23</v>
      </c>
    </row>
    <row r="677" spans="1:16" ht="30" hidden="1" x14ac:dyDescent="0.25">
      <c r="A677" s="14">
        <v>2018</v>
      </c>
      <c r="B677" s="28" t="s">
        <v>692</v>
      </c>
      <c r="C677" s="3">
        <v>43386</v>
      </c>
      <c r="D677" s="4">
        <f t="shared" si="178"/>
        <v>10</v>
      </c>
      <c r="E677" s="5">
        <v>15</v>
      </c>
      <c r="F677" s="6" t="s">
        <v>777</v>
      </c>
      <c r="G677" s="6" t="s">
        <v>167</v>
      </c>
      <c r="H677" s="7" t="str">
        <f t="shared" si="179"/>
        <v>AV. COLÓN</v>
      </c>
      <c r="I677" s="8">
        <f t="shared" si="180"/>
        <v>687</v>
      </c>
      <c r="J677" s="8" t="str">
        <f t="shared" si="181"/>
        <v>Pergamino</v>
      </c>
      <c r="K677" s="8">
        <f t="shared" si="182"/>
        <v>0</v>
      </c>
      <c r="L677" s="8">
        <f t="shared" si="183"/>
        <v>0</v>
      </c>
      <c r="M677" s="8" t="str">
        <f t="shared" si="184"/>
        <v>https://www.facebook.com/bibliotecamenendez</v>
      </c>
      <c r="N677" s="8">
        <f t="shared" si="185"/>
        <v>-33.892767800000001</v>
      </c>
      <c r="O677" s="8">
        <f t="shared" si="186"/>
        <v>-60.583420500000003</v>
      </c>
      <c r="P677" s="5" t="s">
        <v>23</v>
      </c>
    </row>
    <row r="678" spans="1:16" ht="30" hidden="1" x14ac:dyDescent="0.25">
      <c r="A678" s="14">
        <v>2018</v>
      </c>
      <c r="B678" s="28" t="s">
        <v>768</v>
      </c>
      <c r="C678" s="3">
        <v>43386</v>
      </c>
      <c r="D678" s="4">
        <f t="shared" si="178"/>
        <v>10</v>
      </c>
      <c r="E678" s="5">
        <v>16</v>
      </c>
      <c r="F678" s="6" t="s">
        <v>778</v>
      </c>
      <c r="G678" s="6" t="s">
        <v>167</v>
      </c>
      <c r="H678" s="7" t="str">
        <f t="shared" si="179"/>
        <v>AV. COLÓN</v>
      </c>
      <c r="I678" s="8">
        <f t="shared" si="180"/>
        <v>687</v>
      </c>
      <c r="J678" s="8" t="str">
        <f t="shared" si="181"/>
        <v>Pergamino</v>
      </c>
      <c r="K678" s="8">
        <f t="shared" si="182"/>
        <v>0</v>
      </c>
      <c r="L678" s="8">
        <f t="shared" si="183"/>
        <v>0</v>
      </c>
      <c r="M678" s="8" t="str">
        <f t="shared" si="184"/>
        <v>https://www.facebook.com/bibliotecamenendez</v>
      </c>
      <c r="N678" s="8">
        <f t="shared" si="185"/>
        <v>-33.892767800000001</v>
      </c>
      <c r="O678" s="8">
        <f t="shared" si="186"/>
        <v>-60.583420500000003</v>
      </c>
      <c r="P678" s="5" t="s">
        <v>23</v>
      </c>
    </row>
    <row r="679" spans="1:16" ht="30" hidden="1" x14ac:dyDescent="0.25">
      <c r="A679" s="8">
        <v>2018</v>
      </c>
      <c r="B679" s="28" t="s">
        <v>692</v>
      </c>
      <c r="C679" s="3">
        <v>43386</v>
      </c>
      <c r="D679" s="4">
        <f t="shared" si="178"/>
        <v>10</v>
      </c>
      <c r="E679" s="5">
        <v>17.3</v>
      </c>
      <c r="F679" s="6" t="s">
        <v>779</v>
      </c>
      <c r="G679" s="6" t="s">
        <v>167</v>
      </c>
      <c r="H679" s="7" t="str">
        <f t="shared" si="179"/>
        <v>AV. COLÓN</v>
      </c>
      <c r="I679" s="8">
        <f t="shared" si="180"/>
        <v>687</v>
      </c>
      <c r="J679" s="8" t="str">
        <f t="shared" si="181"/>
        <v>Pergamino</v>
      </c>
      <c r="K679" s="8">
        <f t="shared" si="182"/>
        <v>0</v>
      </c>
      <c r="L679" s="8">
        <f t="shared" si="183"/>
        <v>0</v>
      </c>
      <c r="M679" s="8" t="str">
        <f t="shared" si="184"/>
        <v>https://www.facebook.com/bibliotecamenendez</v>
      </c>
      <c r="N679" s="8">
        <f t="shared" si="185"/>
        <v>-33.892767800000001</v>
      </c>
      <c r="O679" s="8">
        <f t="shared" si="186"/>
        <v>-60.583420500000003</v>
      </c>
      <c r="P679" s="5" t="s">
        <v>23</v>
      </c>
    </row>
    <row r="680" spans="1:16" ht="30" hidden="1" x14ac:dyDescent="0.25">
      <c r="A680" s="14">
        <v>2018</v>
      </c>
      <c r="B680" s="28" t="s">
        <v>692</v>
      </c>
      <c r="C680" s="3">
        <v>43386</v>
      </c>
      <c r="D680" s="4">
        <f t="shared" si="178"/>
        <v>10</v>
      </c>
      <c r="E680" s="5">
        <v>16.3</v>
      </c>
      <c r="F680" s="6" t="s">
        <v>780</v>
      </c>
      <c r="G680" s="6" t="s">
        <v>167</v>
      </c>
      <c r="H680" s="7" t="str">
        <f t="shared" si="179"/>
        <v>AV. COLÓN</v>
      </c>
      <c r="I680" s="8">
        <f t="shared" si="180"/>
        <v>687</v>
      </c>
      <c r="J680" s="8" t="str">
        <f t="shared" si="181"/>
        <v>Pergamino</v>
      </c>
      <c r="K680" s="8">
        <f t="shared" si="182"/>
        <v>0</v>
      </c>
      <c r="L680" s="8">
        <f t="shared" si="183"/>
        <v>0</v>
      </c>
      <c r="M680" s="8" t="str">
        <f t="shared" si="184"/>
        <v>https://www.facebook.com/bibliotecamenendez</v>
      </c>
      <c r="N680" s="8">
        <f t="shared" si="185"/>
        <v>-33.892767800000001</v>
      </c>
      <c r="O680" s="8">
        <f t="shared" si="186"/>
        <v>-60.583420500000003</v>
      </c>
      <c r="P680" s="5" t="s">
        <v>23</v>
      </c>
    </row>
    <row r="681" spans="1:16" ht="30" hidden="1" x14ac:dyDescent="0.25">
      <c r="A681" s="14">
        <v>2018</v>
      </c>
      <c r="B681" s="28" t="s">
        <v>692</v>
      </c>
      <c r="C681" s="3">
        <v>43386</v>
      </c>
      <c r="D681" s="4">
        <f t="shared" si="178"/>
        <v>10</v>
      </c>
      <c r="E681" s="5">
        <v>17</v>
      </c>
      <c r="F681" s="6" t="s">
        <v>781</v>
      </c>
      <c r="G681" s="6" t="s">
        <v>167</v>
      </c>
      <c r="H681" s="7" t="str">
        <f t="shared" si="179"/>
        <v>AV. COLÓN</v>
      </c>
      <c r="I681" s="8">
        <f t="shared" si="180"/>
        <v>687</v>
      </c>
      <c r="J681" s="8" t="str">
        <f t="shared" si="181"/>
        <v>Pergamino</v>
      </c>
      <c r="K681" s="8">
        <f t="shared" si="182"/>
        <v>0</v>
      </c>
      <c r="L681" s="8">
        <f t="shared" si="183"/>
        <v>0</v>
      </c>
      <c r="M681" s="8" t="str">
        <f t="shared" si="184"/>
        <v>https://www.facebook.com/bibliotecamenendez</v>
      </c>
      <c r="N681" s="8">
        <f t="shared" si="185"/>
        <v>-33.892767800000001</v>
      </c>
      <c r="O681" s="8">
        <f t="shared" si="186"/>
        <v>-60.583420500000003</v>
      </c>
      <c r="P681" s="5" t="s">
        <v>23</v>
      </c>
    </row>
    <row r="682" spans="1:16" ht="30" hidden="1" x14ac:dyDescent="0.25">
      <c r="A682" s="8">
        <v>2018</v>
      </c>
      <c r="B682" s="28" t="s">
        <v>692</v>
      </c>
      <c r="C682" s="3">
        <v>43386</v>
      </c>
      <c r="D682" s="4">
        <f t="shared" si="178"/>
        <v>10</v>
      </c>
      <c r="E682" s="5">
        <v>18</v>
      </c>
      <c r="F682" s="6" t="s">
        <v>782</v>
      </c>
      <c r="G682" s="6" t="s">
        <v>167</v>
      </c>
      <c r="H682" s="7" t="str">
        <f t="shared" si="179"/>
        <v>AV. COLÓN</v>
      </c>
      <c r="I682" s="8">
        <f t="shared" si="180"/>
        <v>687</v>
      </c>
      <c r="J682" s="8" t="str">
        <f t="shared" si="181"/>
        <v>Pergamino</v>
      </c>
      <c r="K682" s="8">
        <f t="shared" si="182"/>
        <v>0</v>
      </c>
      <c r="L682" s="8">
        <f t="shared" si="183"/>
        <v>0</v>
      </c>
      <c r="M682" s="8" t="str">
        <f t="shared" si="184"/>
        <v>https://www.facebook.com/bibliotecamenendez</v>
      </c>
      <c r="N682" s="8">
        <f t="shared" si="185"/>
        <v>-33.892767800000001</v>
      </c>
      <c r="O682" s="8">
        <f t="shared" si="186"/>
        <v>-60.583420500000003</v>
      </c>
      <c r="P682" s="5" t="s">
        <v>23</v>
      </c>
    </row>
    <row r="683" spans="1:16" ht="30" hidden="1" x14ac:dyDescent="0.25">
      <c r="A683" s="14">
        <v>2018</v>
      </c>
      <c r="B683" s="28" t="s">
        <v>692</v>
      </c>
      <c r="C683" s="3">
        <v>43386</v>
      </c>
      <c r="D683" s="4">
        <f t="shared" si="178"/>
        <v>10</v>
      </c>
      <c r="E683" s="5">
        <v>18</v>
      </c>
      <c r="F683" s="6" t="s">
        <v>783</v>
      </c>
      <c r="G683" s="6" t="s">
        <v>167</v>
      </c>
      <c r="H683" s="7" t="str">
        <f t="shared" si="179"/>
        <v>AV. COLÓN</v>
      </c>
      <c r="I683" s="8">
        <f t="shared" si="180"/>
        <v>687</v>
      </c>
      <c r="J683" s="8" t="str">
        <f t="shared" si="181"/>
        <v>Pergamino</v>
      </c>
      <c r="K683" s="8">
        <f t="shared" si="182"/>
        <v>0</v>
      </c>
      <c r="L683" s="8">
        <f t="shared" si="183"/>
        <v>0</v>
      </c>
      <c r="M683" s="8" t="str">
        <f t="shared" si="184"/>
        <v>https://www.facebook.com/bibliotecamenendez</v>
      </c>
      <c r="N683" s="8">
        <f t="shared" si="185"/>
        <v>-33.892767800000001</v>
      </c>
      <c r="O683" s="8">
        <f t="shared" si="186"/>
        <v>-60.583420500000003</v>
      </c>
      <c r="P683" s="5" t="s">
        <v>23</v>
      </c>
    </row>
    <row r="684" spans="1:16" ht="30" hidden="1" x14ac:dyDescent="0.25">
      <c r="A684" s="14">
        <v>2018</v>
      </c>
      <c r="B684" s="28" t="s">
        <v>768</v>
      </c>
      <c r="C684" s="3">
        <v>43386</v>
      </c>
      <c r="D684" s="4">
        <f t="shared" si="178"/>
        <v>10</v>
      </c>
      <c r="E684" s="5">
        <v>18</v>
      </c>
      <c r="F684" s="6" t="s">
        <v>784</v>
      </c>
      <c r="G684" s="6" t="s">
        <v>167</v>
      </c>
      <c r="H684" s="7" t="str">
        <f t="shared" si="179"/>
        <v>AV. COLÓN</v>
      </c>
      <c r="I684" s="8">
        <f t="shared" si="180"/>
        <v>687</v>
      </c>
      <c r="J684" s="8" t="str">
        <f t="shared" si="181"/>
        <v>Pergamino</v>
      </c>
      <c r="K684" s="8">
        <f t="shared" si="182"/>
        <v>0</v>
      </c>
      <c r="L684" s="8">
        <f t="shared" si="183"/>
        <v>0</v>
      </c>
      <c r="M684" s="8" t="str">
        <f t="shared" si="184"/>
        <v>https://www.facebook.com/bibliotecamenendez</v>
      </c>
      <c r="N684" s="8">
        <f t="shared" si="185"/>
        <v>-33.892767800000001</v>
      </c>
      <c r="O684" s="8">
        <f t="shared" si="186"/>
        <v>-60.583420500000003</v>
      </c>
      <c r="P684" s="5" t="s">
        <v>23</v>
      </c>
    </row>
    <row r="685" spans="1:16" hidden="1" x14ac:dyDescent="0.25">
      <c r="A685" s="14">
        <v>2018</v>
      </c>
      <c r="B685" s="28" t="s">
        <v>692</v>
      </c>
      <c r="C685" s="3">
        <v>43386</v>
      </c>
      <c r="D685" s="4">
        <f t="shared" si="178"/>
        <v>10</v>
      </c>
      <c r="E685" s="5">
        <v>18</v>
      </c>
      <c r="F685" s="6" t="s">
        <v>785</v>
      </c>
      <c r="G685" s="12" t="s">
        <v>786</v>
      </c>
      <c r="H685" s="7" t="str">
        <f t="shared" si="179"/>
        <v>Ruta 188 s/n</v>
      </c>
      <c r="I685" s="8">
        <f t="shared" si="180"/>
        <v>0</v>
      </c>
      <c r="J685" s="8" t="str">
        <f t="shared" si="181"/>
        <v>J. A. de la Peña</v>
      </c>
      <c r="K685" s="8">
        <f t="shared" si="182"/>
        <v>0</v>
      </c>
      <c r="L685" s="8">
        <f t="shared" si="183"/>
        <v>0</v>
      </c>
      <c r="M685" s="8">
        <f t="shared" si="184"/>
        <v>0</v>
      </c>
      <c r="N685" s="8">
        <f t="shared" si="185"/>
        <v>-33.831745499999997</v>
      </c>
      <c r="O685" s="8">
        <f t="shared" si="186"/>
        <v>-60.492494000000001</v>
      </c>
      <c r="P685" s="5" t="s">
        <v>19</v>
      </c>
    </row>
    <row r="686" spans="1:16" hidden="1" x14ac:dyDescent="0.25">
      <c r="A686" s="8">
        <v>2018</v>
      </c>
      <c r="B686" s="28" t="s">
        <v>692</v>
      </c>
      <c r="C686" s="3">
        <v>43386</v>
      </c>
      <c r="D686" s="4">
        <f t="shared" si="178"/>
        <v>10</v>
      </c>
      <c r="E686" s="5">
        <v>19.3</v>
      </c>
      <c r="F686" s="6" t="s">
        <v>787</v>
      </c>
      <c r="G686" s="47" t="s">
        <v>189</v>
      </c>
      <c r="H686" s="7" t="str">
        <f t="shared" si="179"/>
        <v>San Martín</v>
      </c>
      <c r="I686" s="8" t="str">
        <f t="shared" si="180"/>
        <v>621</v>
      </c>
      <c r="J686" s="8" t="str">
        <f t="shared" si="181"/>
        <v>Pergamino</v>
      </c>
      <c r="K686" s="8">
        <f t="shared" si="182"/>
        <v>2477</v>
      </c>
      <c r="L686" s="8" t="str">
        <f t="shared" si="183"/>
        <v>412668</v>
      </c>
      <c r="M686" s="8" t="str">
        <f t="shared" si="184"/>
        <v>https://www.facebook.com/BellasArtesPERGA/</v>
      </c>
      <c r="N686" s="8">
        <f t="shared" si="185"/>
        <v>-33.895892801999999</v>
      </c>
      <c r="O686" s="8">
        <f t="shared" si="186"/>
        <v>-60.574036597000003</v>
      </c>
      <c r="P686" s="5" t="s">
        <v>29</v>
      </c>
    </row>
    <row r="687" spans="1:16" hidden="1" x14ac:dyDescent="0.25">
      <c r="A687" s="14">
        <v>2018</v>
      </c>
      <c r="B687" s="28" t="s">
        <v>692</v>
      </c>
      <c r="C687" s="3">
        <v>43386</v>
      </c>
      <c r="D687" s="4">
        <f t="shared" si="178"/>
        <v>10</v>
      </c>
      <c r="E687" s="5">
        <v>19.3</v>
      </c>
      <c r="F687" s="6" t="s">
        <v>788</v>
      </c>
      <c r="G687" s="6" t="s">
        <v>167</v>
      </c>
      <c r="H687" s="7" t="str">
        <f t="shared" si="179"/>
        <v>AV. COLÓN</v>
      </c>
      <c r="I687" s="8">
        <f t="shared" si="180"/>
        <v>687</v>
      </c>
      <c r="J687" s="8" t="str">
        <f t="shared" si="181"/>
        <v>Pergamino</v>
      </c>
      <c r="K687" s="8">
        <f t="shared" si="182"/>
        <v>0</v>
      </c>
      <c r="L687" s="8">
        <f t="shared" si="183"/>
        <v>0</v>
      </c>
      <c r="M687" s="8" t="str">
        <f t="shared" si="184"/>
        <v>https://www.facebook.com/bibliotecamenendez</v>
      </c>
      <c r="N687" s="8">
        <f t="shared" si="185"/>
        <v>-33.892767800000001</v>
      </c>
      <c r="O687" s="8">
        <f t="shared" si="186"/>
        <v>-60.583420500000003</v>
      </c>
      <c r="P687" s="5" t="s">
        <v>29</v>
      </c>
    </row>
    <row r="688" spans="1:16" ht="45" hidden="1" x14ac:dyDescent="0.25">
      <c r="A688" s="14">
        <v>2018</v>
      </c>
      <c r="B688" s="28" t="s">
        <v>692</v>
      </c>
      <c r="C688" s="3">
        <v>43386</v>
      </c>
      <c r="D688" s="4">
        <f t="shared" si="178"/>
        <v>10</v>
      </c>
      <c r="E688" s="5">
        <v>21</v>
      </c>
      <c r="F688" s="6" t="s">
        <v>789</v>
      </c>
      <c r="G688" s="12" t="s">
        <v>194</v>
      </c>
      <c r="H688" s="7" t="str">
        <f t="shared" si="179"/>
        <v>A. Perón y Arroyo Pergamino</v>
      </c>
      <c r="I688" s="8">
        <f t="shared" si="180"/>
        <v>0</v>
      </c>
      <c r="J688" s="8" t="str">
        <f t="shared" si="181"/>
        <v>Pergamino</v>
      </c>
      <c r="K688" s="8">
        <f t="shared" si="182"/>
        <v>0</v>
      </c>
      <c r="L688" s="8">
        <f t="shared" si="183"/>
        <v>0</v>
      </c>
      <c r="M688" s="8">
        <f t="shared" si="184"/>
        <v>0</v>
      </c>
      <c r="N688" s="8">
        <f t="shared" si="185"/>
        <v>-33.905372200000002</v>
      </c>
      <c r="O688" s="8">
        <f t="shared" si="186"/>
        <v>-60.580081800000002</v>
      </c>
      <c r="P688" s="5" t="s">
        <v>29</v>
      </c>
    </row>
    <row r="689" spans="1:16" hidden="1" x14ac:dyDescent="0.25">
      <c r="A689" s="8">
        <v>2018</v>
      </c>
      <c r="B689" s="28" t="s">
        <v>692</v>
      </c>
      <c r="C689" s="3">
        <v>43386</v>
      </c>
      <c r="D689" s="4">
        <f t="shared" si="178"/>
        <v>10</v>
      </c>
      <c r="E689" s="5">
        <v>21</v>
      </c>
      <c r="F689" s="6" t="s">
        <v>790</v>
      </c>
      <c r="G689" s="47" t="s">
        <v>49</v>
      </c>
      <c r="H689" s="7" t="str">
        <f t="shared" si="179"/>
        <v>Pinto</v>
      </c>
      <c r="I689" s="8" t="str">
        <f t="shared" si="180"/>
        <v>918</v>
      </c>
      <c r="J689" s="8" t="str">
        <f t="shared" si="181"/>
        <v>Pergamino</v>
      </c>
      <c r="K689" s="8">
        <f t="shared" si="182"/>
        <v>2477</v>
      </c>
      <c r="L689" s="8" t="str">
        <f t="shared" si="183"/>
        <v>357537</v>
      </c>
      <c r="M689" s="8" t="str">
        <f t="shared" si="184"/>
        <v>https://www.facebook.com/habemustheatrum/</v>
      </c>
      <c r="N689" s="8">
        <f t="shared" si="185"/>
        <v>-33.890657251</v>
      </c>
      <c r="O689" s="8">
        <f t="shared" si="186"/>
        <v>-60.575283298999999</v>
      </c>
      <c r="P689" s="5" t="s">
        <v>19</v>
      </c>
    </row>
    <row r="690" spans="1:16" ht="30" hidden="1" x14ac:dyDescent="0.25">
      <c r="A690" s="14">
        <v>2018</v>
      </c>
      <c r="B690" s="28" t="s">
        <v>692</v>
      </c>
      <c r="C690" s="3">
        <v>43386</v>
      </c>
      <c r="D690" s="4">
        <f t="shared" si="178"/>
        <v>10</v>
      </c>
      <c r="E690" s="5">
        <v>22</v>
      </c>
      <c r="F690" s="6" t="s">
        <v>791</v>
      </c>
      <c r="G690" s="47" t="s">
        <v>33</v>
      </c>
      <c r="H690" s="7" t="str">
        <f t="shared" si="179"/>
        <v>Lorenzo Moreno</v>
      </c>
      <c r="I690" s="8" t="str">
        <f t="shared" si="180"/>
        <v>982</v>
      </c>
      <c r="J690" s="8" t="str">
        <f t="shared" si="181"/>
        <v>Pergamino</v>
      </c>
      <c r="K690" s="8">
        <f t="shared" si="182"/>
        <v>2477</v>
      </c>
      <c r="L690" s="8" t="str">
        <f t="shared" si="183"/>
        <v>412668</v>
      </c>
      <c r="M690" s="8" t="str">
        <f t="shared" si="184"/>
        <v>https://www.facebook.com/florentino.bar/</v>
      </c>
      <c r="N690" s="8">
        <f t="shared" si="185"/>
        <v>-33.900157634000003</v>
      </c>
      <c r="O690" s="8">
        <f t="shared" si="186"/>
        <v>-60.566681676000002</v>
      </c>
      <c r="P690" s="5" t="s">
        <v>19</v>
      </c>
    </row>
    <row r="691" spans="1:16" ht="30" hidden="1" x14ac:dyDescent="0.25">
      <c r="A691" s="14">
        <v>2018</v>
      </c>
      <c r="B691" s="28" t="s">
        <v>692</v>
      </c>
      <c r="C691" s="3">
        <v>43386</v>
      </c>
      <c r="D691" s="4">
        <f t="shared" si="178"/>
        <v>10</v>
      </c>
      <c r="E691" s="5">
        <v>23</v>
      </c>
      <c r="F691" s="6" t="s">
        <v>792</v>
      </c>
      <c r="G691" s="47" t="s">
        <v>774</v>
      </c>
      <c r="H691" s="7" t="str">
        <f t="shared" si="179"/>
        <v>Av. Presidente Perón y ruta</v>
      </c>
      <c r="I691" s="8">
        <f t="shared" si="180"/>
        <v>8</v>
      </c>
      <c r="J691" s="8" t="str">
        <f t="shared" si="181"/>
        <v>Pergamino</v>
      </c>
      <c r="K691" s="8">
        <f t="shared" si="182"/>
        <v>2477</v>
      </c>
      <c r="L691" s="8">
        <f t="shared" si="183"/>
        <v>654725</v>
      </c>
      <c r="M691" s="8" t="str">
        <f t="shared" si="184"/>
        <v>https://www.facebook.com/Katmand%C3%BA-Bar-Rock-Pergamino-1768999483189306/</v>
      </c>
      <c r="N691" s="8">
        <f t="shared" si="185"/>
        <v>0</v>
      </c>
      <c r="O691" s="8">
        <f t="shared" si="186"/>
        <v>0</v>
      </c>
      <c r="P691" s="5" t="s">
        <v>19</v>
      </c>
    </row>
    <row r="692" spans="1:16" hidden="1" x14ac:dyDescent="0.25">
      <c r="A692" s="8">
        <v>2018</v>
      </c>
      <c r="B692" s="28" t="s">
        <v>692</v>
      </c>
      <c r="C692" s="3">
        <v>43386</v>
      </c>
      <c r="D692" s="4">
        <f t="shared" si="178"/>
        <v>10</v>
      </c>
      <c r="E692" s="5">
        <v>23</v>
      </c>
      <c r="F692" s="5" t="s">
        <v>793</v>
      </c>
      <c r="G692" s="12" t="s">
        <v>37</v>
      </c>
      <c r="H692" s="7" t="str">
        <f t="shared" si="179"/>
        <v>Pinto</v>
      </c>
      <c r="I692" s="8">
        <f t="shared" si="180"/>
        <v>719</v>
      </c>
      <c r="J692" s="8" t="str">
        <f t="shared" si="181"/>
        <v>Pergamino</v>
      </c>
      <c r="K692" s="8">
        <f t="shared" si="182"/>
        <v>2477</v>
      </c>
      <c r="L692" s="8">
        <f t="shared" si="183"/>
        <v>502252</v>
      </c>
      <c r="M692" s="8" t="str">
        <f t="shared" si="184"/>
        <v>https://www.facebook.com/pintopinta719/</v>
      </c>
      <c r="N692" s="8">
        <f t="shared" si="185"/>
        <v>-33.891354</v>
      </c>
      <c r="O692" s="8">
        <f t="shared" si="186"/>
        <v>-60.575522100000001</v>
      </c>
      <c r="P692" s="5" t="s">
        <v>19</v>
      </c>
    </row>
    <row r="693" spans="1:16" hidden="1" x14ac:dyDescent="0.25">
      <c r="A693" s="14">
        <v>2018</v>
      </c>
      <c r="B693" s="28" t="s">
        <v>692</v>
      </c>
      <c r="C693" s="3">
        <v>43386</v>
      </c>
      <c r="D693" s="4">
        <f t="shared" si="178"/>
        <v>10</v>
      </c>
      <c r="E693" s="5">
        <v>23.5</v>
      </c>
      <c r="F693" s="5" t="s">
        <v>536</v>
      </c>
      <c r="G693" s="47" t="s">
        <v>95</v>
      </c>
      <c r="H693" s="7" t="str">
        <f t="shared" si="179"/>
        <v>General Paz</v>
      </c>
      <c r="I693" s="8">
        <f t="shared" si="180"/>
        <v>621</v>
      </c>
      <c r="J693" s="8" t="str">
        <f t="shared" si="181"/>
        <v>Pergamino</v>
      </c>
      <c r="K693" s="8">
        <f t="shared" si="182"/>
        <v>2477</v>
      </c>
      <c r="L693" s="8">
        <f t="shared" si="183"/>
        <v>590028</v>
      </c>
      <c r="M693" s="8" t="str">
        <f t="shared" si="184"/>
        <v>https://www.facebook.com/barRUINsur/?fref=mentions</v>
      </c>
      <c r="N693" s="8">
        <f t="shared" si="185"/>
        <v>-33.898871</v>
      </c>
      <c r="O693" s="8">
        <f t="shared" si="186"/>
        <v>-60.577704599999997</v>
      </c>
      <c r="P693" s="5" t="s">
        <v>19</v>
      </c>
    </row>
    <row r="694" spans="1:16" hidden="1" x14ac:dyDescent="0.25">
      <c r="A694" s="14">
        <v>2018</v>
      </c>
      <c r="B694" s="28" t="s">
        <v>692</v>
      </c>
      <c r="C694" s="3">
        <v>43386</v>
      </c>
      <c r="D694" s="4">
        <f t="shared" si="178"/>
        <v>10</v>
      </c>
      <c r="E694" s="5">
        <v>23.55</v>
      </c>
      <c r="F694" s="5" t="s">
        <v>794</v>
      </c>
      <c r="G694" s="47" t="s">
        <v>39</v>
      </c>
      <c r="H694" s="7" t="str">
        <f t="shared" si="179"/>
        <v>Dr. Alem</v>
      </c>
      <c r="I694" s="8">
        <f t="shared" si="180"/>
        <v>373</v>
      </c>
      <c r="J694" s="8" t="str">
        <f t="shared" si="181"/>
        <v>Pergamino</v>
      </c>
      <c r="K694" s="8">
        <f t="shared" si="182"/>
        <v>0</v>
      </c>
      <c r="L694" s="8">
        <f t="shared" si="183"/>
        <v>0</v>
      </c>
      <c r="M694" s="8" t="str">
        <f t="shared" si="184"/>
        <v>https://www.facebook.com/zappa.bar.7</v>
      </c>
      <c r="N694" s="8">
        <f t="shared" si="185"/>
        <v>-33.893002199999998</v>
      </c>
      <c r="O694" s="8">
        <f t="shared" si="186"/>
        <v>-60.573340399999999</v>
      </c>
      <c r="P694" s="5" t="s">
        <v>19</v>
      </c>
    </row>
    <row r="695" spans="1:16" hidden="1" x14ac:dyDescent="0.25">
      <c r="A695" s="8">
        <v>2018</v>
      </c>
      <c r="B695" s="28" t="s">
        <v>692</v>
      </c>
      <c r="C695" s="3">
        <v>43387</v>
      </c>
      <c r="D695" s="4">
        <f t="shared" si="178"/>
        <v>10</v>
      </c>
      <c r="E695" s="5">
        <v>11</v>
      </c>
      <c r="F695" s="6" t="s">
        <v>785</v>
      </c>
      <c r="G695" s="12" t="s">
        <v>786</v>
      </c>
      <c r="H695" s="7" t="str">
        <f t="shared" si="179"/>
        <v>Ruta 188 s/n</v>
      </c>
      <c r="I695" s="8">
        <f t="shared" si="180"/>
        <v>0</v>
      </c>
      <c r="J695" s="8" t="str">
        <f t="shared" si="181"/>
        <v>J. A. de la Peña</v>
      </c>
      <c r="K695" s="8">
        <f t="shared" si="182"/>
        <v>0</v>
      </c>
      <c r="L695" s="8">
        <f t="shared" si="183"/>
        <v>0</v>
      </c>
      <c r="M695" s="8">
        <f t="shared" si="184"/>
        <v>0</v>
      </c>
      <c r="N695" s="8">
        <f t="shared" si="185"/>
        <v>-33.831745499999997</v>
      </c>
      <c r="O695" s="8">
        <f t="shared" si="186"/>
        <v>-60.492494000000001</v>
      </c>
      <c r="P695" s="5" t="s">
        <v>19</v>
      </c>
    </row>
    <row r="696" spans="1:16" ht="30" hidden="1" x14ac:dyDescent="0.25">
      <c r="A696" s="14">
        <v>2018</v>
      </c>
      <c r="B696" s="28" t="s">
        <v>692</v>
      </c>
      <c r="C696" s="3">
        <v>43387</v>
      </c>
      <c r="D696" s="4">
        <f t="shared" si="178"/>
        <v>10</v>
      </c>
      <c r="E696" s="5" t="s">
        <v>709</v>
      </c>
      <c r="F696" s="5" t="s">
        <v>795</v>
      </c>
      <c r="G696" s="6" t="s">
        <v>167</v>
      </c>
      <c r="H696" s="7" t="str">
        <f t="shared" si="179"/>
        <v>AV. COLÓN</v>
      </c>
      <c r="I696" s="8">
        <f t="shared" si="180"/>
        <v>687</v>
      </c>
      <c r="J696" s="8" t="str">
        <f t="shared" si="181"/>
        <v>Pergamino</v>
      </c>
      <c r="K696" s="8">
        <f t="shared" si="182"/>
        <v>0</v>
      </c>
      <c r="L696" s="8">
        <f t="shared" si="183"/>
        <v>0</v>
      </c>
      <c r="M696" s="8" t="str">
        <f t="shared" si="184"/>
        <v>https://www.facebook.com/bibliotecamenendez</v>
      </c>
      <c r="N696" s="8">
        <f t="shared" si="185"/>
        <v>-33.892767800000001</v>
      </c>
      <c r="O696" s="8">
        <f t="shared" si="186"/>
        <v>-60.583420500000003</v>
      </c>
      <c r="P696" s="5" t="s">
        <v>23</v>
      </c>
    </row>
    <row r="697" spans="1:16" hidden="1" x14ac:dyDescent="0.25">
      <c r="A697" s="14">
        <v>2018</v>
      </c>
      <c r="B697" s="28" t="s">
        <v>692</v>
      </c>
      <c r="C697" s="3">
        <v>43387</v>
      </c>
      <c r="D697" s="4">
        <f t="shared" si="178"/>
        <v>10</v>
      </c>
      <c r="E697" s="5">
        <v>20.3</v>
      </c>
      <c r="F697" s="30" t="s">
        <v>541</v>
      </c>
      <c r="G697" s="47" t="s">
        <v>189</v>
      </c>
      <c r="H697" s="7" t="str">
        <f t="shared" si="179"/>
        <v>San Martín</v>
      </c>
      <c r="I697" s="8" t="str">
        <f t="shared" si="180"/>
        <v>621</v>
      </c>
      <c r="J697" s="8" t="str">
        <f t="shared" si="181"/>
        <v>Pergamino</v>
      </c>
      <c r="K697" s="8">
        <f t="shared" si="182"/>
        <v>2477</v>
      </c>
      <c r="L697" s="8" t="str">
        <f t="shared" si="183"/>
        <v>412668</v>
      </c>
      <c r="M697" s="8" t="str">
        <f t="shared" si="184"/>
        <v>https://www.facebook.com/BellasArtesPERGA/</v>
      </c>
      <c r="N697" s="8">
        <f t="shared" si="185"/>
        <v>-33.895892801999999</v>
      </c>
      <c r="O697" s="8">
        <f t="shared" si="186"/>
        <v>-60.574036597000003</v>
      </c>
      <c r="P697" s="5" t="s">
        <v>29</v>
      </c>
    </row>
    <row r="698" spans="1:16" ht="30" hidden="1" x14ac:dyDescent="0.25">
      <c r="A698" s="14">
        <v>2018</v>
      </c>
      <c r="B698" s="28" t="s">
        <v>692</v>
      </c>
      <c r="C698" s="3">
        <v>43387</v>
      </c>
      <c r="D698" s="4">
        <f t="shared" si="178"/>
        <v>10</v>
      </c>
      <c r="E698" s="5">
        <v>20</v>
      </c>
      <c r="F698" s="6" t="s">
        <v>796</v>
      </c>
      <c r="G698" s="47" t="s">
        <v>111</v>
      </c>
      <c r="H698" s="7" t="str">
        <f t="shared" si="179"/>
        <v>Alsina</v>
      </c>
      <c r="I698" s="8" t="str">
        <f t="shared" si="180"/>
        <v>530</v>
      </c>
      <c r="J698" s="8" t="str">
        <f t="shared" si="181"/>
        <v>Pergamino</v>
      </c>
      <c r="K698" s="8">
        <f t="shared" si="182"/>
        <v>2477</v>
      </c>
      <c r="L698" s="8" t="str">
        <f t="shared" si="183"/>
        <v>416600</v>
      </c>
      <c r="M698" s="8" t="str">
        <f t="shared" si="184"/>
        <v>https://www.facebook.com/TeatroMunicipalPergamino/</v>
      </c>
      <c r="N698" s="8">
        <f t="shared" si="185"/>
        <v>-33.889952282000003</v>
      </c>
      <c r="O698" s="8">
        <f t="shared" si="186"/>
        <v>-60.570046374999997</v>
      </c>
      <c r="P698" s="5" t="s">
        <v>29</v>
      </c>
    </row>
    <row r="699" spans="1:16" hidden="1" x14ac:dyDescent="0.25">
      <c r="A699" s="8">
        <v>2018</v>
      </c>
      <c r="B699" s="28" t="s">
        <v>692</v>
      </c>
      <c r="C699" s="3">
        <v>43387</v>
      </c>
      <c r="D699" s="4">
        <f t="shared" si="178"/>
        <v>10</v>
      </c>
      <c r="E699" s="5">
        <v>21</v>
      </c>
      <c r="F699" s="6" t="s">
        <v>790</v>
      </c>
      <c r="G699" s="47" t="s">
        <v>49</v>
      </c>
      <c r="H699" s="7" t="str">
        <f t="shared" si="179"/>
        <v>Pinto</v>
      </c>
      <c r="I699" s="8" t="str">
        <f t="shared" si="180"/>
        <v>918</v>
      </c>
      <c r="J699" s="8" t="str">
        <f t="shared" si="181"/>
        <v>Pergamino</v>
      </c>
      <c r="K699" s="8">
        <f t="shared" si="182"/>
        <v>2477</v>
      </c>
      <c r="L699" s="8" t="str">
        <f t="shared" si="183"/>
        <v>357537</v>
      </c>
      <c r="M699" s="8" t="str">
        <f t="shared" si="184"/>
        <v>https://www.facebook.com/habemustheatrum/</v>
      </c>
      <c r="N699" s="8">
        <f t="shared" si="185"/>
        <v>-33.890657251</v>
      </c>
      <c r="O699" s="8">
        <f t="shared" si="186"/>
        <v>-60.575283298999999</v>
      </c>
      <c r="P699" s="5" t="s">
        <v>19</v>
      </c>
    </row>
    <row r="700" spans="1:16" ht="45" hidden="1" x14ac:dyDescent="0.25">
      <c r="A700" s="14">
        <v>2018</v>
      </c>
      <c r="B700" s="28" t="s">
        <v>692</v>
      </c>
      <c r="C700" s="3">
        <v>43387</v>
      </c>
      <c r="D700" s="4">
        <f t="shared" si="178"/>
        <v>10</v>
      </c>
      <c r="E700" s="5">
        <v>21</v>
      </c>
      <c r="F700" s="6" t="s">
        <v>789</v>
      </c>
      <c r="G700" s="12" t="s">
        <v>194</v>
      </c>
      <c r="H700" s="7" t="str">
        <f t="shared" si="179"/>
        <v>A. Perón y Arroyo Pergamino</v>
      </c>
      <c r="I700" s="8">
        <f t="shared" si="180"/>
        <v>0</v>
      </c>
      <c r="J700" s="8" t="str">
        <f t="shared" si="181"/>
        <v>Pergamino</v>
      </c>
      <c r="K700" s="8">
        <f t="shared" si="182"/>
        <v>0</v>
      </c>
      <c r="L700" s="8">
        <f t="shared" si="183"/>
        <v>0</v>
      </c>
      <c r="M700" s="8">
        <f t="shared" si="184"/>
        <v>0</v>
      </c>
      <c r="N700" s="8">
        <f t="shared" si="185"/>
        <v>-33.905372200000002</v>
      </c>
      <c r="O700" s="8">
        <f t="shared" si="186"/>
        <v>-60.580081800000002</v>
      </c>
      <c r="P700" s="5" t="s">
        <v>29</v>
      </c>
    </row>
    <row r="701" spans="1:16" ht="30" hidden="1" x14ac:dyDescent="0.25">
      <c r="A701" s="14">
        <v>2018</v>
      </c>
      <c r="B701" s="28" t="s">
        <v>692</v>
      </c>
      <c r="C701" s="3">
        <v>43387</v>
      </c>
      <c r="D701" s="4">
        <f t="shared" si="178"/>
        <v>10</v>
      </c>
      <c r="E701" s="5">
        <v>21</v>
      </c>
      <c r="F701" s="6" t="s">
        <v>797</v>
      </c>
      <c r="G701" s="47" t="s">
        <v>33</v>
      </c>
      <c r="H701" s="7" t="str">
        <f t="shared" si="179"/>
        <v>Lorenzo Moreno</v>
      </c>
      <c r="I701" s="8" t="str">
        <f t="shared" si="180"/>
        <v>982</v>
      </c>
      <c r="J701" s="8" t="str">
        <f t="shared" si="181"/>
        <v>Pergamino</v>
      </c>
      <c r="K701" s="8">
        <f t="shared" si="182"/>
        <v>2477</v>
      </c>
      <c r="L701" s="8" t="str">
        <f t="shared" si="183"/>
        <v>412668</v>
      </c>
      <c r="M701" s="8" t="str">
        <f t="shared" si="184"/>
        <v>https://www.facebook.com/florentino.bar/</v>
      </c>
      <c r="N701" s="8">
        <f t="shared" si="185"/>
        <v>-33.900157634000003</v>
      </c>
      <c r="O701" s="8">
        <f t="shared" si="186"/>
        <v>-60.566681676000002</v>
      </c>
      <c r="P701" s="5" t="s">
        <v>19</v>
      </c>
    </row>
    <row r="702" spans="1:16" ht="30" hidden="1" x14ac:dyDescent="0.25">
      <c r="A702" s="8">
        <v>2018</v>
      </c>
      <c r="B702" s="28" t="s">
        <v>768</v>
      </c>
      <c r="C702" s="3">
        <v>43387</v>
      </c>
      <c r="D702" s="4">
        <f t="shared" si="178"/>
        <v>10</v>
      </c>
      <c r="E702" s="5">
        <v>23</v>
      </c>
      <c r="F702" s="6" t="s">
        <v>792</v>
      </c>
      <c r="G702" s="47" t="s">
        <v>774</v>
      </c>
      <c r="H702" s="7" t="str">
        <f t="shared" si="179"/>
        <v>Av. Presidente Perón y ruta</v>
      </c>
      <c r="I702" s="8">
        <f t="shared" si="180"/>
        <v>8</v>
      </c>
      <c r="J702" s="8" t="str">
        <f t="shared" si="181"/>
        <v>Pergamino</v>
      </c>
      <c r="K702" s="8">
        <f t="shared" si="182"/>
        <v>2477</v>
      </c>
      <c r="L702" s="8">
        <f t="shared" si="183"/>
        <v>654725</v>
      </c>
      <c r="M702" s="8" t="str">
        <f t="shared" si="184"/>
        <v>https://www.facebook.com/Katmand%C3%BA-Bar-Rock-Pergamino-1768999483189306/</v>
      </c>
      <c r="N702" s="8">
        <f t="shared" si="185"/>
        <v>0</v>
      </c>
      <c r="O702" s="8">
        <f t="shared" si="186"/>
        <v>0</v>
      </c>
      <c r="P702" s="5" t="s">
        <v>19</v>
      </c>
    </row>
    <row r="703" spans="1:16" hidden="1" x14ac:dyDescent="0.25">
      <c r="A703" s="14">
        <v>2018</v>
      </c>
      <c r="B703" s="28" t="s">
        <v>768</v>
      </c>
      <c r="C703" s="3">
        <v>43387</v>
      </c>
      <c r="D703" s="4">
        <f t="shared" si="178"/>
        <v>10</v>
      </c>
      <c r="E703" s="5">
        <v>23</v>
      </c>
      <c r="F703" s="6" t="s">
        <v>798</v>
      </c>
      <c r="G703" s="12" t="s">
        <v>37</v>
      </c>
      <c r="H703" s="7" t="str">
        <f t="shared" si="179"/>
        <v>Pinto</v>
      </c>
      <c r="I703" s="8">
        <f t="shared" si="180"/>
        <v>719</v>
      </c>
      <c r="J703" s="8" t="str">
        <f t="shared" si="181"/>
        <v>Pergamino</v>
      </c>
      <c r="K703" s="8">
        <f t="shared" si="182"/>
        <v>2477</v>
      </c>
      <c r="L703" s="8">
        <f t="shared" si="183"/>
        <v>502252</v>
      </c>
      <c r="M703" s="8" t="str">
        <f t="shared" si="184"/>
        <v>https://www.facebook.com/pintopinta719/</v>
      </c>
      <c r="N703" s="8">
        <f t="shared" si="185"/>
        <v>-33.891354</v>
      </c>
      <c r="O703" s="8">
        <f t="shared" si="186"/>
        <v>-60.575522100000001</v>
      </c>
      <c r="P703" s="5" t="s">
        <v>19</v>
      </c>
    </row>
    <row r="704" spans="1:16" hidden="1" x14ac:dyDescent="0.25">
      <c r="A704" s="14">
        <v>2018</v>
      </c>
      <c r="B704" s="28" t="s">
        <v>799</v>
      </c>
      <c r="C704" s="3">
        <v>43388</v>
      </c>
      <c r="D704" s="4">
        <f t="shared" si="178"/>
        <v>10</v>
      </c>
      <c r="E704" s="5">
        <v>21</v>
      </c>
      <c r="F704" s="6" t="s">
        <v>800</v>
      </c>
      <c r="G704" s="6" t="s">
        <v>271</v>
      </c>
      <c r="H704" s="7" t="str">
        <f t="shared" si="179"/>
        <v>Colón</v>
      </c>
      <c r="I704" s="8">
        <f t="shared" si="180"/>
        <v>10</v>
      </c>
      <c r="J704" s="8" t="str">
        <f t="shared" si="181"/>
        <v>Pergamino</v>
      </c>
      <c r="K704" s="8">
        <f t="shared" si="182"/>
        <v>0</v>
      </c>
      <c r="L704" s="8">
        <f t="shared" si="183"/>
        <v>0</v>
      </c>
      <c r="M704" s="8" t="str">
        <f t="shared" si="184"/>
        <v>https://www.facebook.com/Hip%C3%B3critas-Teatro-Under-255868934975670/</v>
      </c>
      <c r="N704" s="8">
        <f t="shared" si="185"/>
        <v>-33.8871939</v>
      </c>
      <c r="O704" s="8">
        <f t="shared" si="186"/>
        <v>-60.580534999999998</v>
      </c>
      <c r="P704" s="5" t="s">
        <v>19</v>
      </c>
    </row>
    <row r="705" spans="1:16" ht="30" hidden="1" x14ac:dyDescent="0.25">
      <c r="A705" s="14">
        <v>2018</v>
      </c>
      <c r="B705" s="28" t="s">
        <v>801</v>
      </c>
      <c r="C705" s="3">
        <v>43392</v>
      </c>
      <c r="D705" s="4">
        <f t="shared" si="178"/>
        <v>10</v>
      </c>
      <c r="E705" s="5" t="s">
        <v>802</v>
      </c>
      <c r="F705" s="32" t="s">
        <v>334</v>
      </c>
      <c r="G705" s="49" t="s">
        <v>334</v>
      </c>
      <c r="H705" s="7" t="str">
        <f t="shared" si="179"/>
        <v>Justo Jose de Urquiza</v>
      </c>
      <c r="I705" s="8">
        <f t="shared" si="180"/>
        <v>390</v>
      </c>
      <c r="J705" s="8" t="str">
        <f t="shared" si="181"/>
        <v>Mariano Benítez</v>
      </c>
      <c r="K705" s="8">
        <f t="shared" si="182"/>
        <v>0</v>
      </c>
      <c r="L705" s="8">
        <f t="shared" si="183"/>
        <v>0</v>
      </c>
      <c r="M705" s="8">
        <f t="shared" si="184"/>
        <v>0</v>
      </c>
      <c r="N705" s="8">
        <f t="shared" si="185"/>
        <v>0</v>
      </c>
      <c r="O705" s="8">
        <f t="shared" si="186"/>
        <v>0</v>
      </c>
      <c r="P705" s="5" t="s">
        <v>20</v>
      </c>
    </row>
    <row r="706" spans="1:16" ht="30" hidden="1" x14ac:dyDescent="0.25">
      <c r="A706" s="8">
        <v>2018</v>
      </c>
      <c r="B706" s="28" t="s">
        <v>801</v>
      </c>
      <c r="C706" s="3">
        <v>43392</v>
      </c>
      <c r="D706" s="4">
        <f t="shared" si="178"/>
        <v>10</v>
      </c>
      <c r="E706" s="5" t="s">
        <v>803</v>
      </c>
      <c r="F706" s="32" t="s">
        <v>804</v>
      </c>
      <c r="G706" s="6" t="s">
        <v>53</v>
      </c>
      <c r="H706" s="7" t="str">
        <f t="shared" si="179"/>
        <v>Alsina</v>
      </c>
      <c r="I706" s="8" t="str">
        <f t="shared" si="180"/>
        <v>421</v>
      </c>
      <c r="J706" s="8" t="str">
        <f t="shared" si="181"/>
        <v>Pergamino</v>
      </c>
      <c r="K706" s="8">
        <f t="shared" si="182"/>
        <v>2477</v>
      </c>
      <c r="L706" s="8" t="str">
        <f t="shared" si="183"/>
        <v>412374</v>
      </c>
      <c r="M706" s="8" t="str">
        <f t="shared" si="184"/>
        <v>https://www.facebook.com/museopergamino/</v>
      </c>
      <c r="N706" s="8">
        <f t="shared" si="185"/>
        <v>-33.889887301000002</v>
      </c>
      <c r="O706" s="8">
        <f t="shared" si="186"/>
        <v>-60.568698234999999</v>
      </c>
      <c r="P706" s="5" t="s">
        <v>23</v>
      </c>
    </row>
    <row r="707" spans="1:16" hidden="1" x14ac:dyDescent="0.25">
      <c r="A707" s="14">
        <v>2018</v>
      </c>
      <c r="B707" s="28" t="s">
        <v>801</v>
      </c>
      <c r="C707" s="3">
        <v>43392</v>
      </c>
      <c r="D707" s="4">
        <f t="shared" ref="D707:D770" si="187">MONTH(C707)</f>
        <v>10</v>
      </c>
      <c r="E707" s="5">
        <v>20</v>
      </c>
      <c r="F707" s="7" t="s">
        <v>805</v>
      </c>
      <c r="G707" s="6" t="s">
        <v>109</v>
      </c>
      <c r="H707" s="7" t="str">
        <f t="shared" si="179"/>
        <v>Echevarría</v>
      </c>
      <c r="I707" s="8" t="str">
        <f t="shared" si="180"/>
        <v>555</v>
      </c>
      <c r="J707" s="8" t="str">
        <f t="shared" si="181"/>
        <v>Pergamino</v>
      </c>
      <c r="K707" s="8">
        <f t="shared" si="182"/>
        <v>2477</v>
      </c>
      <c r="L707" s="8" t="str">
        <f t="shared" si="183"/>
        <v>668417</v>
      </c>
      <c r="M707" s="8" t="str">
        <f t="shared" si="184"/>
        <v>https://www.facebook.com/MercadoDeArtePergamino/</v>
      </c>
      <c r="N707" s="8">
        <f t="shared" si="185"/>
        <v>-33.891265701999998</v>
      </c>
      <c r="O707" s="8">
        <f t="shared" si="186"/>
        <v>-60.570923249000003</v>
      </c>
      <c r="P707" s="5" t="s">
        <v>29</v>
      </c>
    </row>
    <row r="708" spans="1:16" hidden="1" x14ac:dyDescent="0.25">
      <c r="A708" s="14">
        <v>2018</v>
      </c>
      <c r="B708" s="28" t="s">
        <v>801</v>
      </c>
      <c r="C708" s="3">
        <v>43392</v>
      </c>
      <c r="D708" s="4">
        <f t="shared" si="187"/>
        <v>10</v>
      </c>
      <c r="E708" s="5">
        <v>21</v>
      </c>
      <c r="F708" s="7" t="s">
        <v>806</v>
      </c>
      <c r="G708" s="6" t="s">
        <v>111</v>
      </c>
      <c r="H708" s="7" t="str">
        <f t="shared" si="179"/>
        <v>Alsina</v>
      </c>
      <c r="I708" s="8" t="str">
        <f t="shared" si="180"/>
        <v>530</v>
      </c>
      <c r="J708" s="8" t="str">
        <f t="shared" si="181"/>
        <v>Pergamino</v>
      </c>
      <c r="K708" s="8">
        <f t="shared" si="182"/>
        <v>2477</v>
      </c>
      <c r="L708" s="8" t="str">
        <f t="shared" si="183"/>
        <v>416600</v>
      </c>
      <c r="M708" s="8" t="str">
        <f t="shared" si="184"/>
        <v>https://www.facebook.com/TeatroMunicipalPergamino/</v>
      </c>
      <c r="N708" s="8">
        <f t="shared" si="185"/>
        <v>-33.889952282000003</v>
      </c>
      <c r="O708" s="8">
        <f t="shared" si="186"/>
        <v>-60.570046374999997</v>
      </c>
      <c r="P708" s="5" t="s">
        <v>29</v>
      </c>
    </row>
    <row r="709" spans="1:16" ht="30" hidden="1" x14ac:dyDescent="0.25">
      <c r="A709" s="8">
        <v>2018</v>
      </c>
      <c r="B709" s="28" t="s">
        <v>801</v>
      </c>
      <c r="C709" s="3">
        <v>43392</v>
      </c>
      <c r="D709" s="4">
        <f t="shared" si="187"/>
        <v>10</v>
      </c>
      <c r="E709" s="5">
        <v>21</v>
      </c>
      <c r="F709" s="7" t="s">
        <v>807</v>
      </c>
      <c r="G709" s="6" t="s">
        <v>808</v>
      </c>
      <c r="H709" s="7" t="e">
        <f t="shared" si="179"/>
        <v>#N/A</v>
      </c>
      <c r="I709" s="8" t="e">
        <f t="shared" si="180"/>
        <v>#N/A</v>
      </c>
      <c r="J709" s="8" t="e">
        <f t="shared" si="181"/>
        <v>#N/A</v>
      </c>
      <c r="K709" s="8" t="e">
        <f t="shared" si="182"/>
        <v>#N/A</v>
      </c>
      <c r="L709" s="8" t="e">
        <f t="shared" si="183"/>
        <v>#N/A</v>
      </c>
      <c r="M709" s="8" t="e">
        <f t="shared" si="184"/>
        <v>#N/A</v>
      </c>
      <c r="N709" s="8" t="e">
        <f t="shared" si="185"/>
        <v>#N/A</v>
      </c>
      <c r="O709" s="8" t="e">
        <f t="shared" si="186"/>
        <v>#N/A</v>
      </c>
      <c r="P709" s="5" t="s">
        <v>23</v>
      </c>
    </row>
    <row r="710" spans="1:16" hidden="1" x14ac:dyDescent="0.25">
      <c r="A710" s="14">
        <v>2018</v>
      </c>
      <c r="B710" s="28" t="s">
        <v>801</v>
      </c>
      <c r="C710" s="3">
        <v>43392</v>
      </c>
      <c r="D710" s="4">
        <f t="shared" si="187"/>
        <v>10</v>
      </c>
      <c r="E710" s="5">
        <v>21.3</v>
      </c>
      <c r="F710" s="7" t="s">
        <v>809</v>
      </c>
      <c r="G710" s="6" t="s">
        <v>49</v>
      </c>
      <c r="H710" s="7" t="str">
        <f t="shared" si="179"/>
        <v>Pinto</v>
      </c>
      <c r="I710" s="8" t="str">
        <f t="shared" si="180"/>
        <v>918</v>
      </c>
      <c r="J710" s="8" t="str">
        <f t="shared" si="181"/>
        <v>Pergamino</v>
      </c>
      <c r="K710" s="8">
        <f t="shared" si="182"/>
        <v>2477</v>
      </c>
      <c r="L710" s="8" t="str">
        <f t="shared" si="183"/>
        <v>357537</v>
      </c>
      <c r="M710" s="8" t="str">
        <f t="shared" si="184"/>
        <v>https://www.facebook.com/habemustheatrum/</v>
      </c>
      <c r="N710" s="8">
        <f t="shared" si="185"/>
        <v>-33.890657251</v>
      </c>
      <c r="O710" s="8">
        <f t="shared" si="186"/>
        <v>-60.575283298999999</v>
      </c>
      <c r="P710" s="5" t="s">
        <v>19</v>
      </c>
    </row>
    <row r="711" spans="1:16" hidden="1" x14ac:dyDescent="0.25">
      <c r="A711" s="14">
        <v>2018</v>
      </c>
      <c r="B711" s="28" t="s">
        <v>801</v>
      </c>
      <c r="C711" s="3">
        <v>43392</v>
      </c>
      <c r="D711" s="4">
        <f t="shared" si="187"/>
        <v>10</v>
      </c>
      <c r="E711" s="5">
        <v>21.3</v>
      </c>
      <c r="F711" s="7" t="s">
        <v>810</v>
      </c>
      <c r="G711" s="6" t="s">
        <v>47</v>
      </c>
      <c r="H711" s="7" t="str">
        <f t="shared" si="179"/>
        <v>Gral Paz</v>
      </c>
      <c r="I711" s="8">
        <f t="shared" si="180"/>
        <v>600</v>
      </c>
      <c r="J711" s="8" t="str">
        <f t="shared" si="181"/>
        <v>Pergamino</v>
      </c>
      <c r="K711" s="8">
        <f t="shared" si="182"/>
        <v>2477</v>
      </c>
      <c r="L711" s="8" t="str">
        <f t="shared" si="183"/>
        <v>411099</v>
      </c>
      <c r="M711" s="8" t="str">
        <f t="shared" si="184"/>
        <v>https://www.facebook.com/fundacioncasadelaculturapergamino/</v>
      </c>
      <c r="N711" s="8">
        <f t="shared" si="185"/>
        <v>-33.899078641999999</v>
      </c>
      <c r="O711" s="8">
        <f t="shared" si="186"/>
        <v>-60.575558661000002</v>
      </c>
      <c r="P711" s="5" t="s">
        <v>19</v>
      </c>
    </row>
    <row r="712" spans="1:16" ht="30" hidden="1" x14ac:dyDescent="0.25">
      <c r="A712" s="14">
        <v>2018</v>
      </c>
      <c r="B712" s="28" t="s">
        <v>801</v>
      </c>
      <c r="C712" s="3">
        <v>43392</v>
      </c>
      <c r="D712" s="4">
        <f t="shared" si="187"/>
        <v>10</v>
      </c>
      <c r="E712" s="5">
        <v>22.3</v>
      </c>
      <c r="F712" s="7" t="s">
        <v>811</v>
      </c>
      <c r="G712" s="6" t="s">
        <v>33</v>
      </c>
      <c r="H712" s="7" t="str">
        <f t="shared" si="179"/>
        <v>Lorenzo Moreno</v>
      </c>
      <c r="I712" s="8" t="str">
        <f t="shared" si="180"/>
        <v>982</v>
      </c>
      <c r="J712" s="8" t="str">
        <f t="shared" si="181"/>
        <v>Pergamino</v>
      </c>
      <c r="K712" s="8">
        <f t="shared" si="182"/>
        <v>2477</v>
      </c>
      <c r="L712" s="8" t="str">
        <f t="shared" si="183"/>
        <v>412668</v>
      </c>
      <c r="M712" s="8" t="str">
        <f t="shared" si="184"/>
        <v>https://www.facebook.com/florentino.bar/</v>
      </c>
      <c r="N712" s="8">
        <f t="shared" si="185"/>
        <v>-33.900157634000003</v>
      </c>
      <c r="O712" s="8">
        <f t="shared" si="186"/>
        <v>-60.566681676000002</v>
      </c>
      <c r="P712" s="5" t="s">
        <v>19</v>
      </c>
    </row>
    <row r="713" spans="1:16" ht="30" hidden="1" x14ac:dyDescent="0.25">
      <c r="A713" s="8">
        <v>2018</v>
      </c>
      <c r="B713" s="28" t="s">
        <v>801</v>
      </c>
      <c r="C713" s="3">
        <v>43392</v>
      </c>
      <c r="D713" s="4">
        <f t="shared" si="187"/>
        <v>10</v>
      </c>
      <c r="E713" s="5">
        <v>23</v>
      </c>
      <c r="F713" s="7" t="s">
        <v>812</v>
      </c>
      <c r="G713" s="6" t="s">
        <v>774</v>
      </c>
      <c r="H713" s="7" t="str">
        <f t="shared" si="179"/>
        <v>Av. Presidente Perón y ruta</v>
      </c>
      <c r="I713" s="8">
        <f t="shared" si="180"/>
        <v>8</v>
      </c>
      <c r="J713" s="8" t="str">
        <f t="shared" si="181"/>
        <v>Pergamino</v>
      </c>
      <c r="K713" s="8">
        <f t="shared" si="182"/>
        <v>2477</v>
      </c>
      <c r="L713" s="8">
        <f t="shared" si="183"/>
        <v>654725</v>
      </c>
      <c r="M713" s="8" t="str">
        <f t="shared" si="184"/>
        <v>https://www.facebook.com/Katmand%C3%BA-Bar-Rock-Pergamino-1768999483189306/</v>
      </c>
      <c r="N713" s="8">
        <f t="shared" si="185"/>
        <v>0</v>
      </c>
      <c r="O713" s="8">
        <f t="shared" si="186"/>
        <v>0</v>
      </c>
      <c r="P713" s="5" t="s">
        <v>19</v>
      </c>
    </row>
    <row r="714" spans="1:16" hidden="1" x14ac:dyDescent="0.25">
      <c r="A714" s="14">
        <v>2018</v>
      </c>
      <c r="B714" s="28" t="s">
        <v>801</v>
      </c>
      <c r="C714" s="3">
        <v>43392</v>
      </c>
      <c r="D714" s="4">
        <f t="shared" si="187"/>
        <v>10</v>
      </c>
      <c r="E714" s="5">
        <v>23</v>
      </c>
      <c r="F714" s="7" t="s">
        <v>813</v>
      </c>
      <c r="G714" s="12" t="s">
        <v>37</v>
      </c>
      <c r="H714" s="7" t="str">
        <f t="shared" si="179"/>
        <v>Pinto</v>
      </c>
      <c r="I714" s="8">
        <f t="shared" si="180"/>
        <v>719</v>
      </c>
      <c r="J714" s="8" t="str">
        <f t="shared" si="181"/>
        <v>Pergamino</v>
      </c>
      <c r="K714" s="8">
        <f t="shared" si="182"/>
        <v>2477</v>
      </c>
      <c r="L714" s="8">
        <f t="shared" si="183"/>
        <v>502252</v>
      </c>
      <c r="M714" s="8" t="str">
        <f t="shared" si="184"/>
        <v>https://www.facebook.com/pintopinta719/</v>
      </c>
      <c r="N714" s="8">
        <f t="shared" si="185"/>
        <v>-33.891354</v>
      </c>
      <c r="O714" s="8">
        <f t="shared" si="186"/>
        <v>-60.575522100000001</v>
      </c>
      <c r="P714" s="5" t="s">
        <v>19</v>
      </c>
    </row>
    <row r="715" spans="1:16" ht="30" hidden="1" x14ac:dyDescent="0.25">
      <c r="A715" s="14">
        <v>2018</v>
      </c>
      <c r="B715" s="28" t="s">
        <v>801</v>
      </c>
      <c r="C715" s="3">
        <v>43392</v>
      </c>
      <c r="D715" s="4">
        <f t="shared" si="187"/>
        <v>10</v>
      </c>
      <c r="E715" s="5">
        <v>23.3</v>
      </c>
      <c r="F715" s="7" t="s">
        <v>814</v>
      </c>
      <c r="G715" s="6" t="s">
        <v>815</v>
      </c>
      <c r="H715" s="7" t="str">
        <f t="shared" si="179"/>
        <v>Sarmiento y España</v>
      </c>
      <c r="I715" s="8">
        <f t="shared" si="180"/>
        <v>0</v>
      </c>
      <c r="J715" s="8" t="str">
        <f t="shared" si="181"/>
        <v>Pergamino</v>
      </c>
      <c r="K715" s="8">
        <f t="shared" si="182"/>
        <v>2477</v>
      </c>
      <c r="L715" s="8">
        <f t="shared" si="183"/>
        <v>465231</v>
      </c>
      <c r="M715" s="8" t="str">
        <f t="shared" si="184"/>
        <v>https://www.facebook.com/Bodegon-De-Acevedo-215946345692962/</v>
      </c>
      <c r="N715" s="8">
        <f t="shared" si="185"/>
        <v>-33.888121499999997</v>
      </c>
      <c r="O715" s="8">
        <f t="shared" si="186"/>
        <v>-60.5696212</v>
      </c>
      <c r="P715" s="5" t="s">
        <v>19</v>
      </c>
    </row>
    <row r="716" spans="1:16" hidden="1" x14ac:dyDescent="0.25">
      <c r="A716" s="8">
        <v>2018</v>
      </c>
      <c r="B716" s="28" t="s">
        <v>801</v>
      </c>
      <c r="C716" s="3">
        <v>43392</v>
      </c>
      <c r="D716" s="4">
        <f t="shared" si="187"/>
        <v>10</v>
      </c>
      <c r="E716" s="5">
        <v>23.59</v>
      </c>
      <c r="F716" s="7" t="s">
        <v>816</v>
      </c>
      <c r="G716" s="6" t="s">
        <v>324</v>
      </c>
      <c r="H716" s="7" t="str">
        <f t="shared" si="179"/>
        <v>J. B Justo</v>
      </c>
      <c r="I716" s="8">
        <f t="shared" si="180"/>
        <v>2198</v>
      </c>
      <c r="J716" s="8" t="str">
        <f t="shared" si="181"/>
        <v>Pergamino</v>
      </c>
      <c r="K716" s="8">
        <f t="shared" si="182"/>
        <v>2477</v>
      </c>
      <c r="L716" s="8" t="str">
        <f t="shared" si="183"/>
        <v>432607</v>
      </c>
      <c r="M716" s="8" t="str">
        <f t="shared" si="184"/>
        <v>https://www.facebook.com/El-Viejo-Almacen-1540030286212099/</v>
      </c>
      <c r="N716" s="8">
        <f t="shared" si="185"/>
        <v>-33.908405410999997</v>
      </c>
      <c r="O716" s="8">
        <f t="shared" si="186"/>
        <v>-60.581016452999997</v>
      </c>
      <c r="P716" s="5" t="s">
        <v>19</v>
      </c>
    </row>
    <row r="717" spans="1:16" ht="30" hidden="1" x14ac:dyDescent="0.25">
      <c r="A717" s="14">
        <v>2018</v>
      </c>
      <c r="B717" s="28" t="s">
        <v>801</v>
      </c>
      <c r="C717" s="3">
        <v>43393</v>
      </c>
      <c r="D717" s="4">
        <f t="shared" si="187"/>
        <v>10</v>
      </c>
      <c r="E717" s="5" t="s">
        <v>817</v>
      </c>
      <c r="F717" s="32" t="s">
        <v>804</v>
      </c>
      <c r="G717" s="6" t="s">
        <v>53</v>
      </c>
      <c r="H717" s="7" t="str">
        <f t="shared" si="179"/>
        <v>Alsina</v>
      </c>
      <c r="I717" s="8" t="str">
        <f t="shared" si="180"/>
        <v>421</v>
      </c>
      <c r="J717" s="8" t="str">
        <f t="shared" si="181"/>
        <v>Pergamino</v>
      </c>
      <c r="K717" s="8">
        <f t="shared" si="182"/>
        <v>2477</v>
      </c>
      <c r="L717" s="8" t="str">
        <f t="shared" si="183"/>
        <v>412374</v>
      </c>
      <c r="M717" s="8" t="str">
        <f t="shared" si="184"/>
        <v>https://www.facebook.com/museopergamino/</v>
      </c>
      <c r="N717" s="8">
        <f t="shared" si="185"/>
        <v>-33.889887301000002</v>
      </c>
      <c r="O717" s="8">
        <f t="shared" si="186"/>
        <v>-60.568698234999999</v>
      </c>
      <c r="P717" s="5" t="s">
        <v>23</v>
      </c>
    </row>
    <row r="718" spans="1:16" ht="30" hidden="1" x14ac:dyDescent="0.25">
      <c r="A718" s="14">
        <v>2018</v>
      </c>
      <c r="B718" s="28" t="s">
        <v>801</v>
      </c>
      <c r="C718" s="3">
        <v>43393</v>
      </c>
      <c r="D718" s="4">
        <f t="shared" si="187"/>
        <v>10</v>
      </c>
      <c r="E718" s="5" t="s">
        <v>487</v>
      </c>
      <c r="F718" s="32" t="s">
        <v>334</v>
      </c>
      <c r="G718" s="49" t="s">
        <v>334</v>
      </c>
      <c r="H718" s="7" t="str">
        <f t="shared" si="179"/>
        <v>Justo Jose de Urquiza</v>
      </c>
      <c r="I718" s="8">
        <f t="shared" si="180"/>
        <v>390</v>
      </c>
      <c r="J718" s="8" t="str">
        <f t="shared" si="181"/>
        <v>Mariano Benítez</v>
      </c>
      <c r="K718" s="8">
        <f t="shared" si="182"/>
        <v>0</v>
      </c>
      <c r="L718" s="8">
        <f t="shared" si="183"/>
        <v>0</v>
      </c>
      <c r="M718" s="8">
        <f t="shared" si="184"/>
        <v>0</v>
      </c>
      <c r="N718" s="8">
        <f t="shared" si="185"/>
        <v>0</v>
      </c>
      <c r="O718" s="8">
        <f t="shared" si="186"/>
        <v>0</v>
      </c>
      <c r="P718" s="5" t="s">
        <v>20</v>
      </c>
    </row>
    <row r="719" spans="1:16" hidden="1" x14ac:dyDescent="0.25">
      <c r="A719" s="14">
        <v>2018</v>
      </c>
      <c r="B719" s="28" t="s">
        <v>801</v>
      </c>
      <c r="C719" s="3">
        <v>43393</v>
      </c>
      <c r="D719" s="4">
        <f t="shared" si="187"/>
        <v>10</v>
      </c>
      <c r="E719" s="5" t="s">
        <v>24</v>
      </c>
      <c r="F719" s="7" t="s">
        <v>506</v>
      </c>
      <c r="G719" s="6" t="s">
        <v>26</v>
      </c>
      <c r="H719" s="7" t="str">
        <f t="shared" si="179"/>
        <v>Alsina</v>
      </c>
      <c r="I719" s="8" t="str">
        <f t="shared" si="180"/>
        <v>205</v>
      </c>
      <c r="J719" s="8" t="str">
        <f t="shared" si="181"/>
        <v>Pergamino</v>
      </c>
      <c r="K719" s="8">
        <f t="shared" si="182"/>
        <v>2477</v>
      </c>
      <c r="L719" s="8" t="str">
        <f t="shared" si="183"/>
        <v>431020</v>
      </c>
      <c r="M719" s="8" t="str">
        <f t="shared" si="184"/>
        <v>https://www.facebook.com/Museo-Apref-Pergamino-1612385522319448/</v>
      </c>
      <c r="N719" s="8">
        <f t="shared" si="185"/>
        <v>-33.890681504</v>
      </c>
      <c r="O719" s="8">
        <f t="shared" si="186"/>
        <v>-60.566680374000001</v>
      </c>
      <c r="P719" s="5" t="s">
        <v>19</v>
      </c>
    </row>
    <row r="720" spans="1:16" hidden="1" x14ac:dyDescent="0.25">
      <c r="A720" s="8">
        <v>2018</v>
      </c>
      <c r="B720" s="28" t="s">
        <v>801</v>
      </c>
      <c r="C720" s="5" t="s">
        <v>818</v>
      </c>
      <c r="D720" s="4" t="e">
        <f t="shared" si="187"/>
        <v>#VALUE!</v>
      </c>
      <c r="E720" s="5">
        <v>20</v>
      </c>
      <c r="F720" s="7" t="s">
        <v>819</v>
      </c>
      <c r="G720" s="6" t="s">
        <v>49</v>
      </c>
      <c r="H720" s="7" t="str">
        <f t="shared" si="179"/>
        <v>Pinto</v>
      </c>
      <c r="I720" s="8" t="str">
        <f t="shared" si="180"/>
        <v>918</v>
      </c>
      <c r="J720" s="8" t="str">
        <f t="shared" si="181"/>
        <v>Pergamino</v>
      </c>
      <c r="K720" s="8">
        <f t="shared" si="182"/>
        <v>2477</v>
      </c>
      <c r="L720" s="8" t="str">
        <f t="shared" si="183"/>
        <v>357537</v>
      </c>
      <c r="M720" s="8" t="str">
        <f t="shared" si="184"/>
        <v>https://www.facebook.com/habemustheatrum/</v>
      </c>
      <c r="N720" s="8">
        <f t="shared" si="185"/>
        <v>-33.890657251</v>
      </c>
      <c r="O720" s="8">
        <f t="shared" si="186"/>
        <v>-60.575283298999999</v>
      </c>
      <c r="P720" s="5" t="s">
        <v>19</v>
      </c>
    </row>
    <row r="721" spans="1:16" hidden="1" x14ac:dyDescent="0.25">
      <c r="A721" s="14">
        <v>2018</v>
      </c>
      <c r="B721" s="28" t="s">
        <v>801</v>
      </c>
      <c r="C721" s="3">
        <v>43393</v>
      </c>
      <c r="D721" s="4">
        <f t="shared" si="187"/>
        <v>10</v>
      </c>
      <c r="E721" s="5">
        <v>20.3</v>
      </c>
      <c r="F721" s="7" t="s">
        <v>820</v>
      </c>
      <c r="G721" s="6" t="s">
        <v>189</v>
      </c>
      <c r="H721" s="7" t="str">
        <f t="shared" si="179"/>
        <v>San Martín</v>
      </c>
      <c r="I721" s="8" t="str">
        <f t="shared" si="180"/>
        <v>621</v>
      </c>
      <c r="J721" s="8" t="str">
        <f t="shared" si="181"/>
        <v>Pergamino</v>
      </c>
      <c r="K721" s="8">
        <f t="shared" si="182"/>
        <v>2477</v>
      </c>
      <c r="L721" s="8" t="str">
        <f t="shared" si="183"/>
        <v>412668</v>
      </c>
      <c r="M721" s="8" t="str">
        <f t="shared" si="184"/>
        <v>https://www.facebook.com/BellasArtesPERGA/</v>
      </c>
      <c r="N721" s="8">
        <f t="shared" si="185"/>
        <v>-33.895892801999999</v>
      </c>
      <c r="O721" s="8">
        <f t="shared" si="186"/>
        <v>-60.574036597000003</v>
      </c>
      <c r="P721" s="5" t="s">
        <v>29</v>
      </c>
    </row>
    <row r="722" spans="1:16" hidden="1" x14ac:dyDescent="0.25">
      <c r="A722" s="14">
        <v>2018</v>
      </c>
      <c r="B722" s="28" t="s">
        <v>801</v>
      </c>
      <c r="C722" s="3">
        <v>43393</v>
      </c>
      <c r="D722" s="4">
        <f t="shared" si="187"/>
        <v>10</v>
      </c>
      <c r="E722" s="5">
        <v>21</v>
      </c>
      <c r="F722" s="7" t="s">
        <v>821</v>
      </c>
      <c r="G722" s="6" t="s">
        <v>111</v>
      </c>
      <c r="H722" s="7" t="str">
        <f t="shared" si="179"/>
        <v>Alsina</v>
      </c>
      <c r="I722" s="8" t="str">
        <f t="shared" si="180"/>
        <v>530</v>
      </c>
      <c r="J722" s="8" t="str">
        <f t="shared" si="181"/>
        <v>Pergamino</v>
      </c>
      <c r="K722" s="8">
        <f t="shared" si="182"/>
        <v>2477</v>
      </c>
      <c r="L722" s="8" t="str">
        <f t="shared" si="183"/>
        <v>416600</v>
      </c>
      <c r="M722" s="8" t="str">
        <f t="shared" si="184"/>
        <v>https://www.facebook.com/TeatroMunicipalPergamino/</v>
      </c>
      <c r="N722" s="8">
        <f t="shared" si="185"/>
        <v>-33.889952282000003</v>
      </c>
      <c r="O722" s="8">
        <f t="shared" si="186"/>
        <v>-60.570046374999997</v>
      </c>
      <c r="P722" s="5" t="s">
        <v>29</v>
      </c>
    </row>
    <row r="723" spans="1:16" ht="30" hidden="1" x14ac:dyDescent="0.25">
      <c r="A723" s="8">
        <v>2018</v>
      </c>
      <c r="B723" s="28" t="s">
        <v>801</v>
      </c>
      <c r="C723" s="3">
        <v>43393</v>
      </c>
      <c r="D723" s="4">
        <f t="shared" si="187"/>
        <v>10</v>
      </c>
      <c r="E723" s="5">
        <v>22.3</v>
      </c>
      <c r="F723" s="7" t="s">
        <v>811</v>
      </c>
      <c r="G723" s="6" t="s">
        <v>33</v>
      </c>
      <c r="H723" s="7" t="str">
        <f t="shared" si="179"/>
        <v>Lorenzo Moreno</v>
      </c>
      <c r="I723" s="8" t="str">
        <f t="shared" si="180"/>
        <v>982</v>
      </c>
      <c r="J723" s="8" t="str">
        <f t="shared" si="181"/>
        <v>Pergamino</v>
      </c>
      <c r="K723" s="8">
        <f t="shared" si="182"/>
        <v>2477</v>
      </c>
      <c r="L723" s="8" t="str">
        <f t="shared" si="183"/>
        <v>412668</v>
      </c>
      <c r="M723" s="8" t="str">
        <f t="shared" si="184"/>
        <v>https://www.facebook.com/florentino.bar/</v>
      </c>
      <c r="N723" s="8">
        <f t="shared" si="185"/>
        <v>-33.900157634000003</v>
      </c>
      <c r="O723" s="8">
        <f t="shared" si="186"/>
        <v>-60.566681676000002</v>
      </c>
      <c r="P723" s="5" t="s">
        <v>19</v>
      </c>
    </row>
    <row r="724" spans="1:16" ht="30" hidden="1" x14ac:dyDescent="0.25">
      <c r="A724" s="14">
        <v>2018</v>
      </c>
      <c r="B724" s="28" t="s">
        <v>801</v>
      </c>
      <c r="C724" s="3">
        <v>43393</v>
      </c>
      <c r="D724" s="4">
        <f t="shared" si="187"/>
        <v>10</v>
      </c>
      <c r="E724" s="5">
        <v>23.55</v>
      </c>
      <c r="F724" s="7" t="s">
        <v>822</v>
      </c>
      <c r="G724" s="6" t="s">
        <v>774</v>
      </c>
      <c r="H724" s="7" t="str">
        <f t="shared" si="179"/>
        <v>Av. Presidente Perón y ruta</v>
      </c>
      <c r="I724" s="8">
        <f t="shared" si="180"/>
        <v>8</v>
      </c>
      <c r="J724" s="8" t="str">
        <f t="shared" si="181"/>
        <v>Pergamino</v>
      </c>
      <c r="K724" s="8">
        <f t="shared" si="182"/>
        <v>2477</v>
      </c>
      <c r="L724" s="8">
        <f t="shared" si="183"/>
        <v>654725</v>
      </c>
      <c r="M724" s="8" t="str">
        <f t="shared" si="184"/>
        <v>https://www.facebook.com/Katmand%C3%BA-Bar-Rock-Pergamino-1768999483189306/</v>
      </c>
      <c r="N724" s="8">
        <f t="shared" si="185"/>
        <v>0</v>
      </c>
      <c r="O724" s="8">
        <f t="shared" si="186"/>
        <v>0</v>
      </c>
      <c r="P724" s="5" t="s">
        <v>19</v>
      </c>
    </row>
    <row r="725" spans="1:16" ht="30" hidden="1" x14ac:dyDescent="0.25">
      <c r="A725" s="14">
        <v>2018</v>
      </c>
      <c r="B725" s="28" t="s">
        <v>801</v>
      </c>
      <c r="C725" s="3">
        <v>43394</v>
      </c>
      <c r="D725" s="4">
        <f t="shared" si="187"/>
        <v>10</v>
      </c>
      <c r="E725" s="5" t="s">
        <v>487</v>
      </c>
      <c r="F725" s="32" t="s">
        <v>334</v>
      </c>
      <c r="G725" s="49" t="s">
        <v>334</v>
      </c>
      <c r="H725" s="7" t="str">
        <f t="shared" ref="H725:H788" si="188">VLOOKUP(G725,oferentes,2,FALSE)</f>
        <v>Justo Jose de Urquiza</v>
      </c>
      <c r="I725" s="8">
        <f t="shared" ref="I725:I788" si="189">VLOOKUP(G725,oferentes,3,FALSE)</f>
        <v>390</v>
      </c>
      <c r="J725" s="8" t="str">
        <f t="shared" ref="J725:J788" si="190">VLOOKUP(G725,oferentes,4,FALSE)</f>
        <v>Mariano Benítez</v>
      </c>
      <c r="K725" s="8">
        <f t="shared" ref="K725:K788" si="191">VLOOKUP(G725,oferentes,5,FALSE)</f>
        <v>0</v>
      </c>
      <c r="L725" s="8">
        <f t="shared" ref="L725:L788" si="192">VLOOKUP(G725,oferentes,6,FALSE)</f>
        <v>0</v>
      </c>
      <c r="M725" s="8">
        <f t="shared" ref="M725:M788" si="193">VLOOKUP(G725,oferentes,7,FALSE)</f>
        <v>0</v>
      </c>
      <c r="N725" s="8">
        <f t="shared" ref="N725:N788" si="194">VLOOKUP(G725,oferentes,8,FALSE)</f>
        <v>0</v>
      </c>
      <c r="O725" s="8">
        <f t="shared" ref="O725:O788" si="195">VLOOKUP(G725,oferentes,9,FALSE)</f>
        <v>0</v>
      </c>
      <c r="P725" s="5" t="s">
        <v>20</v>
      </c>
    </row>
    <row r="726" spans="1:16" hidden="1" x14ac:dyDescent="0.25">
      <c r="A726" s="14">
        <v>2018</v>
      </c>
      <c r="B726" s="28" t="s">
        <v>801</v>
      </c>
      <c r="C726" s="3">
        <v>43394</v>
      </c>
      <c r="D726" s="4">
        <f t="shared" si="187"/>
        <v>10</v>
      </c>
      <c r="E726" s="5">
        <v>18</v>
      </c>
      <c r="F726" s="7" t="s">
        <v>823</v>
      </c>
      <c r="G726" s="6" t="s">
        <v>271</v>
      </c>
      <c r="H726" s="7" t="str">
        <f t="shared" si="188"/>
        <v>Colón</v>
      </c>
      <c r="I726" s="8">
        <f t="shared" si="189"/>
        <v>10</v>
      </c>
      <c r="J726" s="8" t="str">
        <f t="shared" si="190"/>
        <v>Pergamino</v>
      </c>
      <c r="K726" s="8">
        <f t="shared" si="191"/>
        <v>0</v>
      </c>
      <c r="L726" s="8">
        <f t="shared" si="192"/>
        <v>0</v>
      </c>
      <c r="M726" s="8" t="str">
        <f t="shared" si="193"/>
        <v>https://www.facebook.com/Hip%C3%B3critas-Teatro-Under-255868934975670/</v>
      </c>
      <c r="N726" s="8">
        <f t="shared" si="194"/>
        <v>-33.8871939</v>
      </c>
      <c r="O726" s="8">
        <f t="shared" si="195"/>
        <v>-60.580534999999998</v>
      </c>
      <c r="P726" s="5" t="s">
        <v>19</v>
      </c>
    </row>
    <row r="727" spans="1:16" hidden="1" x14ac:dyDescent="0.25">
      <c r="A727" s="8">
        <v>2018</v>
      </c>
      <c r="B727" s="28" t="s">
        <v>801</v>
      </c>
      <c r="C727" s="3">
        <v>43394</v>
      </c>
      <c r="D727" s="4">
        <f t="shared" si="187"/>
        <v>10</v>
      </c>
      <c r="E727" s="5">
        <v>20</v>
      </c>
      <c r="F727" s="7" t="s">
        <v>824</v>
      </c>
      <c r="G727" s="6" t="s">
        <v>189</v>
      </c>
      <c r="H727" s="7" t="str">
        <f t="shared" si="188"/>
        <v>San Martín</v>
      </c>
      <c r="I727" s="8" t="str">
        <f t="shared" si="189"/>
        <v>621</v>
      </c>
      <c r="J727" s="8" t="str">
        <f t="shared" si="190"/>
        <v>Pergamino</v>
      </c>
      <c r="K727" s="8">
        <f t="shared" si="191"/>
        <v>2477</v>
      </c>
      <c r="L727" s="8" t="str">
        <f t="shared" si="192"/>
        <v>412668</v>
      </c>
      <c r="M727" s="8" t="str">
        <f t="shared" si="193"/>
        <v>https://www.facebook.com/BellasArtesPERGA/</v>
      </c>
      <c r="N727" s="8">
        <f t="shared" si="194"/>
        <v>-33.895892801999999</v>
      </c>
      <c r="O727" s="8">
        <f t="shared" si="195"/>
        <v>-60.574036597000003</v>
      </c>
      <c r="P727" s="5" t="s">
        <v>29</v>
      </c>
    </row>
    <row r="728" spans="1:16" hidden="1" x14ac:dyDescent="0.25">
      <c r="A728" s="14">
        <v>2018</v>
      </c>
      <c r="B728" s="28" t="s">
        <v>801</v>
      </c>
      <c r="C728" s="3">
        <v>43394</v>
      </c>
      <c r="D728" s="4">
        <f t="shared" si="187"/>
        <v>10</v>
      </c>
      <c r="E728" s="5">
        <v>20</v>
      </c>
      <c r="F728" s="7" t="s">
        <v>790</v>
      </c>
      <c r="G728" s="6" t="s">
        <v>49</v>
      </c>
      <c r="H728" s="7" t="str">
        <f t="shared" si="188"/>
        <v>Pinto</v>
      </c>
      <c r="I728" s="8" t="str">
        <f t="shared" si="189"/>
        <v>918</v>
      </c>
      <c r="J728" s="8" t="str">
        <f t="shared" si="190"/>
        <v>Pergamino</v>
      </c>
      <c r="K728" s="8">
        <f t="shared" si="191"/>
        <v>2477</v>
      </c>
      <c r="L728" s="8" t="str">
        <f t="shared" si="192"/>
        <v>357537</v>
      </c>
      <c r="M728" s="8" t="str">
        <f t="shared" si="193"/>
        <v>https://www.facebook.com/habemustheatrum/</v>
      </c>
      <c r="N728" s="8">
        <f t="shared" si="194"/>
        <v>-33.890657251</v>
      </c>
      <c r="O728" s="8">
        <f t="shared" si="195"/>
        <v>-60.575283298999999</v>
      </c>
      <c r="P728" s="5" t="s">
        <v>19</v>
      </c>
    </row>
    <row r="729" spans="1:16" hidden="1" x14ac:dyDescent="0.25">
      <c r="A729" s="14">
        <v>2018</v>
      </c>
      <c r="B729" s="28" t="s">
        <v>801</v>
      </c>
      <c r="C729" s="3">
        <v>43394</v>
      </c>
      <c r="D729" s="4">
        <f t="shared" si="187"/>
        <v>10</v>
      </c>
      <c r="E729" s="5">
        <v>19</v>
      </c>
      <c r="F729" s="7" t="s">
        <v>810</v>
      </c>
      <c r="G729" s="6" t="s">
        <v>47</v>
      </c>
      <c r="H729" s="7" t="str">
        <f t="shared" si="188"/>
        <v>Gral Paz</v>
      </c>
      <c r="I729" s="8">
        <f t="shared" si="189"/>
        <v>600</v>
      </c>
      <c r="J729" s="8" t="str">
        <f t="shared" si="190"/>
        <v>Pergamino</v>
      </c>
      <c r="K729" s="8">
        <f t="shared" si="191"/>
        <v>2477</v>
      </c>
      <c r="L729" s="8" t="str">
        <f t="shared" si="192"/>
        <v>411099</v>
      </c>
      <c r="M729" s="8" t="str">
        <f t="shared" si="193"/>
        <v>https://www.facebook.com/fundacioncasadelaculturapergamino/</v>
      </c>
      <c r="N729" s="8">
        <f t="shared" si="194"/>
        <v>-33.899078641999999</v>
      </c>
      <c r="O729" s="8">
        <f t="shared" si="195"/>
        <v>-60.575558661000002</v>
      </c>
      <c r="P729" s="5" t="s">
        <v>19</v>
      </c>
    </row>
    <row r="730" spans="1:16" ht="30" hidden="1" x14ac:dyDescent="0.25">
      <c r="A730" s="8">
        <v>2018</v>
      </c>
      <c r="B730" s="28" t="s">
        <v>801</v>
      </c>
      <c r="C730" s="3">
        <v>43394</v>
      </c>
      <c r="D730" s="4">
        <f t="shared" si="187"/>
        <v>10</v>
      </c>
      <c r="E730" s="5">
        <v>21.3</v>
      </c>
      <c r="F730" s="7" t="s">
        <v>811</v>
      </c>
      <c r="G730" s="6" t="s">
        <v>33</v>
      </c>
      <c r="H730" s="7" t="str">
        <f t="shared" si="188"/>
        <v>Lorenzo Moreno</v>
      </c>
      <c r="I730" s="8" t="str">
        <f t="shared" si="189"/>
        <v>982</v>
      </c>
      <c r="J730" s="8" t="str">
        <f t="shared" si="190"/>
        <v>Pergamino</v>
      </c>
      <c r="K730" s="8">
        <f t="shared" si="191"/>
        <v>2477</v>
      </c>
      <c r="L730" s="8" t="str">
        <f t="shared" si="192"/>
        <v>412668</v>
      </c>
      <c r="M730" s="8" t="str">
        <f t="shared" si="193"/>
        <v>https://www.facebook.com/florentino.bar/</v>
      </c>
      <c r="N730" s="8">
        <f t="shared" si="194"/>
        <v>-33.900157634000003</v>
      </c>
      <c r="O730" s="8">
        <f t="shared" si="195"/>
        <v>-60.566681676000002</v>
      </c>
      <c r="P730" s="5" t="s">
        <v>19</v>
      </c>
    </row>
    <row r="731" spans="1:16" hidden="1" x14ac:dyDescent="0.25">
      <c r="A731" s="14">
        <v>2018</v>
      </c>
      <c r="B731" s="28" t="s">
        <v>825</v>
      </c>
      <c r="C731" s="3">
        <v>43399</v>
      </c>
      <c r="D731" s="4">
        <f t="shared" si="187"/>
        <v>10</v>
      </c>
      <c r="E731" s="5">
        <v>19.3</v>
      </c>
      <c r="F731" s="5" t="s">
        <v>826</v>
      </c>
      <c r="G731" s="6" t="s">
        <v>827</v>
      </c>
      <c r="H731" s="7" t="e">
        <f t="shared" si="188"/>
        <v>#N/A</v>
      </c>
      <c r="I731" s="8" t="e">
        <f t="shared" si="189"/>
        <v>#N/A</v>
      </c>
      <c r="J731" s="8" t="e">
        <f t="shared" si="190"/>
        <v>#N/A</v>
      </c>
      <c r="K731" s="8" t="e">
        <f t="shared" si="191"/>
        <v>#N/A</v>
      </c>
      <c r="L731" s="8" t="e">
        <f t="shared" si="192"/>
        <v>#N/A</v>
      </c>
      <c r="M731" s="8" t="e">
        <f t="shared" si="193"/>
        <v>#N/A</v>
      </c>
      <c r="N731" s="8" t="e">
        <f t="shared" si="194"/>
        <v>#N/A</v>
      </c>
      <c r="O731" s="8" t="e">
        <f t="shared" si="195"/>
        <v>#N/A</v>
      </c>
      <c r="P731" s="5" t="s">
        <v>19</v>
      </c>
    </row>
    <row r="732" spans="1:16" hidden="1" x14ac:dyDescent="0.25">
      <c r="A732" s="14">
        <v>2018</v>
      </c>
      <c r="B732" s="28" t="s">
        <v>825</v>
      </c>
      <c r="C732" s="3">
        <v>43399</v>
      </c>
      <c r="D732" s="4">
        <f t="shared" si="187"/>
        <v>10</v>
      </c>
      <c r="E732" s="5">
        <v>20</v>
      </c>
      <c r="F732" s="5" t="s">
        <v>828</v>
      </c>
      <c r="G732" s="6" t="s">
        <v>53</v>
      </c>
      <c r="H732" s="7" t="str">
        <f t="shared" si="188"/>
        <v>Alsina</v>
      </c>
      <c r="I732" s="8" t="str">
        <f t="shared" si="189"/>
        <v>421</v>
      </c>
      <c r="J732" s="8" t="str">
        <f t="shared" si="190"/>
        <v>Pergamino</v>
      </c>
      <c r="K732" s="8">
        <f t="shared" si="191"/>
        <v>2477</v>
      </c>
      <c r="L732" s="8" t="str">
        <f t="shared" si="192"/>
        <v>412374</v>
      </c>
      <c r="M732" s="8" t="str">
        <f t="shared" si="193"/>
        <v>https://www.facebook.com/museopergamino/</v>
      </c>
      <c r="N732" s="8">
        <f t="shared" si="194"/>
        <v>-33.889887301000002</v>
      </c>
      <c r="O732" s="8">
        <f t="shared" si="195"/>
        <v>-60.568698234999999</v>
      </c>
      <c r="P732" s="5" t="s">
        <v>29</v>
      </c>
    </row>
    <row r="733" spans="1:16" ht="30" hidden="1" x14ac:dyDescent="0.25">
      <c r="A733" s="14">
        <v>2018</v>
      </c>
      <c r="B733" s="28" t="s">
        <v>825</v>
      </c>
      <c r="C733" s="3">
        <v>43399</v>
      </c>
      <c r="D733" s="4">
        <f t="shared" si="187"/>
        <v>10</v>
      </c>
      <c r="E733" s="5">
        <v>20</v>
      </c>
      <c r="F733" s="42" t="s">
        <v>829</v>
      </c>
      <c r="G733" s="6" t="s">
        <v>111</v>
      </c>
      <c r="H733" s="7" t="str">
        <f t="shared" si="188"/>
        <v>Alsina</v>
      </c>
      <c r="I733" s="8" t="str">
        <f t="shared" si="189"/>
        <v>530</v>
      </c>
      <c r="J733" s="8" t="str">
        <f t="shared" si="190"/>
        <v>Pergamino</v>
      </c>
      <c r="K733" s="8">
        <f t="shared" si="191"/>
        <v>2477</v>
      </c>
      <c r="L733" s="8" t="str">
        <f t="shared" si="192"/>
        <v>416600</v>
      </c>
      <c r="M733" s="8" t="str">
        <f t="shared" si="193"/>
        <v>https://www.facebook.com/TeatroMunicipalPergamino/</v>
      </c>
      <c r="N733" s="8">
        <f t="shared" si="194"/>
        <v>-33.889952282000003</v>
      </c>
      <c r="O733" s="8">
        <f t="shared" si="195"/>
        <v>-60.570046374999997</v>
      </c>
      <c r="P733" s="5" t="s">
        <v>23</v>
      </c>
    </row>
    <row r="734" spans="1:16" hidden="1" x14ac:dyDescent="0.25">
      <c r="A734" s="8">
        <v>2018</v>
      </c>
      <c r="B734" s="28" t="s">
        <v>825</v>
      </c>
      <c r="C734" s="45">
        <v>43399</v>
      </c>
      <c r="D734" s="4">
        <f t="shared" si="187"/>
        <v>10</v>
      </c>
      <c r="E734" s="30">
        <v>21.3</v>
      </c>
      <c r="F734" s="30" t="s">
        <v>830</v>
      </c>
      <c r="G734" s="6" t="s">
        <v>324</v>
      </c>
      <c r="H734" s="7" t="str">
        <f t="shared" si="188"/>
        <v>J. B Justo</v>
      </c>
      <c r="I734" s="8">
        <f t="shared" si="189"/>
        <v>2198</v>
      </c>
      <c r="J734" s="8" t="str">
        <f t="shared" si="190"/>
        <v>Pergamino</v>
      </c>
      <c r="K734" s="8">
        <f t="shared" si="191"/>
        <v>2477</v>
      </c>
      <c r="L734" s="8" t="str">
        <f t="shared" si="192"/>
        <v>432607</v>
      </c>
      <c r="M734" s="8" t="str">
        <f t="shared" si="193"/>
        <v>https://www.facebook.com/El-Viejo-Almacen-1540030286212099/</v>
      </c>
      <c r="N734" s="8">
        <f t="shared" si="194"/>
        <v>-33.908405410999997</v>
      </c>
      <c r="O734" s="8">
        <f t="shared" si="195"/>
        <v>-60.581016452999997</v>
      </c>
      <c r="P734" s="5" t="s">
        <v>19</v>
      </c>
    </row>
    <row r="735" spans="1:16" hidden="1" x14ac:dyDescent="0.25">
      <c r="A735" s="14">
        <v>2018</v>
      </c>
      <c r="B735" s="28" t="s">
        <v>825</v>
      </c>
      <c r="C735" s="3">
        <v>43399</v>
      </c>
      <c r="D735" s="4">
        <f t="shared" si="187"/>
        <v>10</v>
      </c>
      <c r="E735" s="5">
        <v>21.3</v>
      </c>
      <c r="F735" s="6" t="s">
        <v>790</v>
      </c>
      <c r="G735" s="6" t="s">
        <v>49</v>
      </c>
      <c r="H735" s="7" t="str">
        <f t="shared" si="188"/>
        <v>Pinto</v>
      </c>
      <c r="I735" s="8" t="str">
        <f t="shared" si="189"/>
        <v>918</v>
      </c>
      <c r="J735" s="8" t="str">
        <f t="shared" si="190"/>
        <v>Pergamino</v>
      </c>
      <c r="K735" s="8">
        <f t="shared" si="191"/>
        <v>2477</v>
      </c>
      <c r="L735" s="8" t="str">
        <f t="shared" si="192"/>
        <v>357537</v>
      </c>
      <c r="M735" s="8" t="str">
        <f t="shared" si="193"/>
        <v>https://www.facebook.com/habemustheatrum/</v>
      </c>
      <c r="N735" s="8">
        <f t="shared" si="194"/>
        <v>-33.890657251</v>
      </c>
      <c r="O735" s="8">
        <f t="shared" si="195"/>
        <v>-60.575283298999999</v>
      </c>
      <c r="P735" s="5" t="s">
        <v>19</v>
      </c>
    </row>
    <row r="736" spans="1:16" ht="30" hidden="1" x14ac:dyDescent="0.25">
      <c r="A736" s="14">
        <v>2018</v>
      </c>
      <c r="B736" s="28" t="s">
        <v>825</v>
      </c>
      <c r="C736" s="3">
        <v>43399</v>
      </c>
      <c r="D736" s="4">
        <f t="shared" si="187"/>
        <v>10</v>
      </c>
      <c r="E736" s="5">
        <v>22</v>
      </c>
      <c r="F736" s="6" t="s">
        <v>831</v>
      </c>
      <c r="G736" s="12" t="s">
        <v>126</v>
      </c>
      <c r="H736" s="7" t="str">
        <f t="shared" si="188"/>
        <v>Alvarez Condarco</v>
      </c>
      <c r="I736" s="8">
        <f t="shared" si="189"/>
        <v>0</v>
      </c>
      <c r="J736" s="8" t="str">
        <f t="shared" si="190"/>
        <v>Pergamino</v>
      </c>
      <c r="K736" s="8">
        <f t="shared" si="191"/>
        <v>2477</v>
      </c>
      <c r="L736" s="8">
        <f t="shared" si="192"/>
        <v>690035</v>
      </c>
      <c r="M736" s="8" t="str">
        <f t="shared" si="193"/>
        <v>https://www.facebook.com/marcelo.el.bandido</v>
      </c>
      <c r="N736" s="8">
        <f t="shared" si="194"/>
        <v>-33.913291600000001</v>
      </c>
      <c r="O736" s="8">
        <f t="shared" si="195"/>
        <v>-60.5705551</v>
      </c>
      <c r="P736" s="5" t="s">
        <v>19</v>
      </c>
    </row>
    <row r="737" spans="1:16" ht="30" hidden="1" x14ac:dyDescent="0.25">
      <c r="A737" s="8">
        <v>2018</v>
      </c>
      <c r="B737" s="28" t="s">
        <v>825</v>
      </c>
      <c r="C737" s="3">
        <v>43399</v>
      </c>
      <c r="D737" s="4">
        <f t="shared" si="187"/>
        <v>10</v>
      </c>
      <c r="E737" s="5">
        <v>22</v>
      </c>
      <c r="F737" s="6" t="s">
        <v>88</v>
      </c>
      <c r="G737" s="6" t="s">
        <v>33</v>
      </c>
      <c r="H737" s="7" t="str">
        <f t="shared" si="188"/>
        <v>Lorenzo Moreno</v>
      </c>
      <c r="I737" s="8" t="str">
        <f t="shared" si="189"/>
        <v>982</v>
      </c>
      <c r="J737" s="8" t="str">
        <f t="shared" si="190"/>
        <v>Pergamino</v>
      </c>
      <c r="K737" s="8">
        <f t="shared" si="191"/>
        <v>2477</v>
      </c>
      <c r="L737" s="8" t="str">
        <f t="shared" si="192"/>
        <v>412668</v>
      </c>
      <c r="M737" s="8" t="str">
        <f t="shared" si="193"/>
        <v>https://www.facebook.com/florentino.bar/</v>
      </c>
      <c r="N737" s="8">
        <f t="shared" si="194"/>
        <v>-33.900157634000003</v>
      </c>
      <c r="O737" s="8">
        <f t="shared" si="195"/>
        <v>-60.566681676000002</v>
      </c>
      <c r="P737" s="5" t="s">
        <v>19</v>
      </c>
    </row>
    <row r="738" spans="1:16" ht="30" hidden="1" x14ac:dyDescent="0.25">
      <c r="A738" s="14">
        <v>2018</v>
      </c>
      <c r="B738" s="28" t="s">
        <v>825</v>
      </c>
      <c r="C738" s="3">
        <v>43399</v>
      </c>
      <c r="D738" s="4">
        <f t="shared" si="187"/>
        <v>10</v>
      </c>
      <c r="E738" s="5">
        <v>23</v>
      </c>
      <c r="F738" s="6" t="s">
        <v>832</v>
      </c>
      <c r="G738" s="6" t="s">
        <v>774</v>
      </c>
      <c r="H738" s="7" t="str">
        <f t="shared" si="188"/>
        <v>Av. Presidente Perón y ruta</v>
      </c>
      <c r="I738" s="8">
        <f t="shared" si="189"/>
        <v>8</v>
      </c>
      <c r="J738" s="8" t="str">
        <f t="shared" si="190"/>
        <v>Pergamino</v>
      </c>
      <c r="K738" s="8">
        <f t="shared" si="191"/>
        <v>2477</v>
      </c>
      <c r="L738" s="8">
        <f t="shared" si="192"/>
        <v>654725</v>
      </c>
      <c r="M738" s="8" t="str">
        <f t="shared" si="193"/>
        <v>https://www.facebook.com/Katmand%C3%BA-Bar-Rock-Pergamino-1768999483189306/</v>
      </c>
      <c r="N738" s="8">
        <f t="shared" si="194"/>
        <v>0</v>
      </c>
      <c r="O738" s="8">
        <f t="shared" si="195"/>
        <v>0</v>
      </c>
      <c r="P738" s="5" t="s">
        <v>19</v>
      </c>
    </row>
    <row r="739" spans="1:16" hidden="1" x14ac:dyDescent="0.25">
      <c r="A739" s="14">
        <v>2018</v>
      </c>
      <c r="B739" s="28" t="s">
        <v>825</v>
      </c>
      <c r="C739" s="3">
        <v>43127</v>
      </c>
      <c r="D739" s="4">
        <f t="shared" si="187"/>
        <v>1</v>
      </c>
      <c r="E739" s="5" t="s">
        <v>833</v>
      </c>
      <c r="F739" s="6" t="s">
        <v>834</v>
      </c>
      <c r="G739" s="6" t="s">
        <v>835</v>
      </c>
      <c r="H739" s="7" t="str">
        <f t="shared" si="188"/>
        <v>Ruta 8 km. 220,5</v>
      </c>
      <c r="I739" s="8" t="str">
        <f t="shared" si="189"/>
        <v/>
      </c>
      <c r="J739" s="8" t="str">
        <f t="shared" si="190"/>
        <v>Pergamino</v>
      </c>
      <c r="K739" s="8">
        <f t="shared" si="191"/>
        <v>2477</v>
      </c>
      <c r="L739" s="8" t="str">
        <f t="shared" si="192"/>
        <v>423761</v>
      </c>
      <c r="M739" s="8" t="str">
        <f t="shared" si="193"/>
        <v>https://www.facebook.com/ruralpergamino/</v>
      </c>
      <c r="N739" s="8">
        <f t="shared" si="194"/>
        <v>-33.902823869000002</v>
      </c>
      <c r="O739" s="8">
        <f t="shared" si="195"/>
        <v>-60.530310399000001</v>
      </c>
      <c r="P739" s="5" t="s">
        <v>19</v>
      </c>
    </row>
    <row r="740" spans="1:16" ht="30" hidden="1" x14ac:dyDescent="0.25">
      <c r="A740" s="14">
        <v>2018</v>
      </c>
      <c r="B740" s="28" t="s">
        <v>825</v>
      </c>
      <c r="C740" s="3">
        <v>43127</v>
      </c>
      <c r="D740" s="4">
        <f t="shared" si="187"/>
        <v>1</v>
      </c>
      <c r="E740" s="5" t="s">
        <v>487</v>
      </c>
      <c r="F740" s="5" t="s">
        <v>334</v>
      </c>
      <c r="G740" s="49" t="s">
        <v>334</v>
      </c>
      <c r="H740" s="7" t="str">
        <f t="shared" si="188"/>
        <v>Justo Jose de Urquiza</v>
      </c>
      <c r="I740" s="8">
        <f t="shared" si="189"/>
        <v>390</v>
      </c>
      <c r="J740" s="8" t="str">
        <f t="shared" si="190"/>
        <v>Mariano Benítez</v>
      </c>
      <c r="K740" s="8">
        <f t="shared" si="191"/>
        <v>0</v>
      </c>
      <c r="L740" s="8">
        <f t="shared" si="192"/>
        <v>0</v>
      </c>
      <c r="M740" s="8">
        <f t="shared" si="193"/>
        <v>0</v>
      </c>
      <c r="N740" s="8">
        <f t="shared" si="194"/>
        <v>0</v>
      </c>
      <c r="O740" s="8">
        <f t="shared" si="195"/>
        <v>0</v>
      </c>
      <c r="P740" s="5" t="s">
        <v>20</v>
      </c>
    </row>
    <row r="741" spans="1:16" hidden="1" x14ac:dyDescent="0.25">
      <c r="A741" s="8">
        <v>2018</v>
      </c>
      <c r="B741" s="28" t="s">
        <v>825</v>
      </c>
      <c r="C741" s="3">
        <v>43400</v>
      </c>
      <c r="D741" s="4">
        <f t="shared" si="187"/>
        <v>10</v>
      </c>
      <c r="E741" s="5" t="s">
        <v>487</v>
      </c>
      <c r="F741" s="6" t="s">
        <v>505</v>
      </c>
      <c r="G741" s="6" t="s">
        <v>337</v>
      </c>
      <c r="H741" s="7" t="str">
        <f t="shared" si="188"/>
        <v xml:space="preserve"> Pueyrredón</v>
      </c>
      <c r="I741" s="8">
        <f t="shared" si="189"/>
        <v>172</v>
      </c>
      <c r="J741" s="8" t="str">
        <f t="shared" si="190"/>
        <v>Pergamino</v>
      </c>
      <c r="K741" s="8">
        <f t="shared" si="191"/>
        <v>0</v>
      </c>
      <c r="L741" s="8">
        <f t="shared" si="192"/>
        <v>0</v>
      </c>
      <c r="M741" s="8" t="str">
        <f t="shared" si="193"/>
        <v xml:space="preserve"> https://www.facebook.com/matarazzo.toys                      </v>
      </c>
      <c r="N741" s="8">
        <f t="shared" si="194"/>
        <v>-33.895486499999997</v>
      </c>
      <c r="O741" s="8">
        <f t="shared" si="195"/>
        <v>-60.570508699999998</v>
      </c>
      <c r="P741" s="5" t="s">
        <v>19</v>
      </c>
    </row>
    <row r="742" spans="1:16" hidden="1" x14ac:dyDescent="0.25">
      <c r="A742" s="14">
        <v>2018</v>
      </c>
      <c r="B742" s="28" t="s">
        <v>825</v>
      </c>
      <c r="C742" s="3">
        <v>43400</v>
      </c>
      <c r="D742" s="4">
        <f t="shared" si="187"/>
        <v>10</v>
      </c>
      <c r="E742" s="5" t="s">
        <v>24</v>
      </c>
      <c r="F742" s="6" t="s">
        <v>506</v>
      </c>
      <c r="G742" s="6" t="s">
        <v>26</v>
      </c>
      <c r="H742" s="7" t="str">
        <f t="shared" si="188"/>
        <v>Alsina</v>
      </c>
      <c r="I742" s="8" t="str">
        <f t="shared" si="189"/>
        <v>205</v>
      </c>
      <c r="J742" s="8" t="str">
        <f t="shared" si="190"/>
        <v>Pergamino</v>
      </c>
      <c r="K742" s="8">
        <f t="shared" si="191"/>
        <v>2477</v>
      </c>
      <c r="L742" s="8" t="str">
        <f t="shared" si="192"/>
        <v>431020</v>
      </c>
      <c r="M742" s="8" t="str">
        <f t="shared" si="193"/>
        <v>https://www.facebook.com/Museo-Apref-Pergamino-1612385522319448/</v>
      </c>
      <c r="N742" s="8">
        <f t="shared" si="194"/>
        <v>-33.890681504</v>
      </c>
      <c r="O742" s="8">
        <f t="shared" si="195"/>
        <v>-60.566680374000001</v>
      </c>
      <c r="P742" s="5" t="s">
        <v>19</v>
      </c>
    </row>
    <row r="743" spans="1:16" ht="30" hidden="1" x14ac:dyDescent="0.25">
      <c r="A743" s="14">
        <v>2018</v>
      </c>
      <c r="B743" s="28"/>
      <c r="C743" s="3">
        <v>43400</v>
      </c>
      <c r="D743" s="4">
        <f t="shared" si="187"/>
        <v>10</v>
      </c>
      <c r="E743" s="5">
        <v>18</v>
      </c>
      <c r="F743" s="6" t="s">
        <v>836</v>
      </c>
      <c r="G743" s="6" t="s">
        <v>837</v>
      </c>
      <c r="H743" s="7" t="str">
        <f t="shared" si="188"/>
        <v>Ricardo GÜiraldes</v>
      </c>
      <c r="I743" s="8">
        <f t="shared" si="189"/>
        <v>2049</v>
      </c>
      <c r="J743" s="8" t="str">
        <f t="shared" si="190"/>
        <v>Pergamino</v>
      </c>
      <c r="K743" s="8">
        <f t="shared" si="191"/>
        <v>0</v>
      </c>
      <c r="L743" s="8">
        <f t="shared" si="192"/>
        <v>0</v>
      </c>
      <c r="M743" s="8" t="str">
        <f t="shared" si="193"/>
        <v>https://www.facebook.com/Galpon-DEL-ARTE-509376272585903/</v>
      </c>
      <c r="N743" s="8">
        <f t="shared" si="194"/>
        <v>0</v>
      </c>
      <c r="O743" s="8">
        <f t="shared" si="195"/>
        <v>0</v>
      </c>
      <c r="P743" s="5" t="s">
        <v>29</v>
      </c>
    </row>
    <row r="744" spans="1:16" hidden="1" x14ac:dyDescent="0.25">
      <c r="A744" s="8">
        <v>2018</v>
      </c>
      <c r="B744" s="28" t="s">
        <v>825</v>
      </c>
      <c r="C744" s="3">
        <v>43400</v>
      </c>
      <c r="D744" s="4">
        <f t="shared" si="187"/>
        <v>10</v>
      </c>
      <c r="E744" s="5">
        <v>20.149999999999999</v>
      </c>
      <c r="F744" s="6" t="s">
        <v>838</v>
      </c>
      <c r="G744" s="6" t="s">
        <v>839</v>
      </c>
      <c r="H744" s="7" t="str">
        <f t="shared" si="188"/>
        <v>Av. de Mayo</v>
      </c>
      <c r="I744" s="8">
        <f t="shared" si="189"/>
        <v>629</v>
      </c>
      <c r="J744" s="8" t="str">
        <f t="shared" si="190"/>
        <v>Pergamino</v>
      </c>
      <c r="K744" s="8">
        <f t="shared" si="191"/>
        <v>2477</v>
      </c>
      <c r="L744" s="8">
        <f t="shared" si="192"/>
        <v>443932</v>
      </c>
      <c r="M744" s="8" t="str">
        <f t="shared" si="193"/>
        <v>https://www.facebook.com/CinemaPergamino3D/</v>
      </c>
      <c r="N744" s="8">
        <f t="shared" si="194"/>
        <v>-33.892679434252003</v>
      </c>
      <c r="O744" s="8">
        <f t="shared" si="195"/>
        <v>-60.572585550284998</v>
      </c>
      <c r="P744" s="5" t="s">
        <v>19</v>
      </c>
    </row>
    <row r="745" spans="1:16" ht="30" hidden="1" x14ac:dyDescent="0.25">
      <c r="A745" s="14">
        <v>2018</v>
      </c>
      <c r="B745" s="28" t="s">
        <v>825</v>
      </c>
      <c r="C745" s="3">
        <v>43400</v>
      </c>
      <c r="D745" s="4">
        <f t="shared" si="187"/>
        <v>10</v>
      </c>
      <c r="E745" s="5">
        <v>20</v>
      </c>
      <c r="F745" s="6" t="s">
        <v>840</v>
      </c>
      <c r="G745" s="6" t="s">
        <v>111</v>
      </c>
      <c r="H745" s="7" t="str">
        <f t="shared" si="188"/>
        <v>Alsina</v>
      </c>
      <c r="I745" s="8" t="str">
        <f t="shared" si="189"/>
        <v>530</v>
      </c>
      <c r="J745" s="8" t="str">
        <f t="shared" si="190"/>
        <v>Pergamino</v>
      </c>
      <c r="K745" s="8">
        <f t="shared" si="191"/>
        <v>2477</v>
      </c>
      <c r="L745" s="8" t="str">
        <f t="shared" si="192"/>
        <v>416600</v>
      </c>
      <c r="M745" s="8" t="str">
        <f t="shared" si="193"/>
        <v>https://www.facebook.com/TeatroMunicipalPergamino/</v>
      </c>
      <c r="N745" s="8">
        <f t="shared" si="194"/>
        <v>-33.889952282000003</v>
      </c>
      <c r="O745" s="8">
        <f t="shared" si="195"/>
        <v>-60.570046374999997</v>
      </c>
      <c r="P745" s="5" t="s">
        <v>23</v>
      </c>
    </row>
    <row r="746" spans="1:16" ht="30" hidden="1" x14ac:dyDescent="0.25">
      <c r="A746" s="14">
        <v>2018</v>
      </c>
      <c r="B746" s="28" t="s">
        <v>825</v>
      </c>
      <c r="C746" s="3">
        <v>43400</v>
      </c>
      <c r="D746" s="4">
        <f t="shared" si="187"/>
        <v>10</v>
      </c>
      <c r="E746" s="5">
        <v>20</v>
      </c>
      <c r="F746" s="6" t="s">
        <v>841</v>
      </c>
      <c r="G746" s="6" t="s">
        <v>167</v>
      </c>
      <c r="H746" s="7" t="str">
        <f t="shared" si="188"/>
        <v>AV. COLÓN</v>
      </c>
      <c r="I746" s="8">
        <f t="shared" si="189"/>
        <v>687</v>
      </c>
      <c r="J746" s="8" t="str">
        <f t="shared" si="190"/>
        <v>Pergamino</v>
      </c>
      <c r="K746" s="8">
        <f t="shared" si="191"/>
        <v>0</v>
      </c>
      <c r="L746" s="8">
        <f t="shared" si="192"/>
        <v>0</v>
      </c>
      <c r="M746" s="8" t="str">
        <f t="shared" si="193"/>
        <v>https://www.facebook.com/bibliotecamenendez</v>
      </c>
      <c r="N746" s="8">
        <f t="shared" si="194"/>
        <v>-33.892767800000001</v>
      </c>
      <c r="O746" s="8">
        <f t="shared" si="195"/>
        <v>-60.583420500000003</v>
      </c>
      <c r="P746" s="5" t="s">
        <v>23</v>
      </c>
    </row>
    <row r="747" spans="1:16" hidden="1" x14ac:dyDescent="0.25">
      <c r="A747" s="14">
        <v>2018</v>
      </c>
      <c r="B747" s="28" t="s">
        <v>825</v>
      </c>
      <c r="C747" s="3">
        <v>43400</v>
      </c>
      <c r="D747" s="4">
        <f t="shared" si="187"/>
        <v>10</v>
      </c>
      <c r="E747" s="5">
        <v>21.3</v>
      </c>
      <c r="F747" s="6" t="s">
        <v>790</v>
      </c>
      <c r="G747" s="6" t="s">
        <v>49</v>
      </c>
      <c r="H747" s="7" t="str">
        <f t="shared" si="188"/>
        <v>Pinto</v>
      </c>
      <c r="I747" s="8" t="str">
        <f t="shared" si="189"/>
        <v>918</v>
      </c>
      <c r="J747" s="8" t="str">
        <f t="shared" si="190"/>
        <v>Pergamino</v>
      </c>
      <c r="K747" s="8">
        <f t="shared" si="191"/>
        <v>2477</v>
      </c>
      <c r="L747" s="8" t="str">
        <f t="shared" si="192"/>
        <v>357537</v>
      </c>
      <c r="M747" s="8" t="str">
        <f t="shared" si="193"/>
        <v>https://www.facebook.com/habemustheatrum/</v>
      </c>
      <c r="N747" s="8">
        <f t="shared" si="194"/>
        <v>-33.890657251</v>
      </c>
      <c r="O747" s="8">
        <f t="shared" si="195"/>
        <v>-60.575283298999999</v>
      </c>
      <c r="P747" s="5" t="s">
        <v>19</v>
      </c>
    </row>
    <row r="748" spans="1:16" ht="30" hidden="1" x14ac:dyDescent="0.25">
      <c r="A748" s="8">
        <v>2018</v>
      </c>
      <c r="B748" s="28" t="s">
        <v>825</v>
      </c>
      <c r="C748" s="3">
        <v>43400</v>
      </c>
      <c r="D748" s="4">
        <f t="shared" si="187"/>
        <v>10</v>
      </c>
      <c r="E748" s="5">
        <v>22</v>
      </c>
      <c r="F748" s="6" t="s">
        <v>842</v>
      </c>
      <c r="G748" s="6" t="s">
        <v>111</v>
      </c>
      <c r="H748" s="7" t="str">
        <f t="shared" si="188"/>
        <v>Alsina</v>
      </c>
      <c r="I748" s="8" t="str">
        <f t="shared" si="189"/>
        <v>530</v>
      </c>
      <c r="J748" s="8" t="str">
        <f t="shared" si="190"/>
        <v>Pergamino</v>
      </c>
      <c r="K748" s="8">
        <f t="shared" si="191"/>
        <v>2477</v>
      </c>
      <c r="L748" s="8" t="str">
        <f t="shared" si="192"/>
        <v>416600</v>
      </c>
      <c r="M748" s="8" t="str">
        <f t="shared" si="193"/>
        <v>https://www.facebook.com/TeatroMunicipalPergamino/</v>
      </c>
      <c r="N748" s="8">
        <f t="shared" si="194"/>
        <v>-33.889952282000003</v>
      </c>
      <c r="O748" s="8">
        <f t="shared" si="195"/>
        <v>-60.570046374999997</v>
      </c>
      <c r="P748" s="5" t="s">
        <v>23</v>
      </c>
    </row>
    <row r="749" spans="1:16" ht="30" hidden="1" x14ac:dyDescent="0.25">
      <c r="A749" s="14">
        <v>2018</v>
      </c>
      <c r="B749" s="28" t="s">
        <v>825</v>
      </c>
      <c r="C749" s="3">
        <v>43400</v>
      </c>
      <c r="D749" s="4">
        <f t="shared" si="187"/>
        <v>10</v>
      </c>
      <c r="E749" s="5">
        <v>22</v>
      </c>
      <c r="F749" s="6" t="s">
        <v>843</v>
      </c>
      <c r="G749" s="6" t="s">
        <v>33</v>
      </c>
      <c r="H749" s="7" t="str">
        <f t="shared" si="188"/>
        <v>Lorenzo Moreno</v>
      </c>
      <c r="I749" s="8" t="str">
        <f t="shared" si="189"/>
        <v>982</v>
      </c>
      <c r="J749" s="8" t="str">
        <f t="shared" si="190"/>
        <v>Pergamino</v>
      </c>
      <c r="K749" s="8">
        <f t="shared" si="191"/>
        <v>2477</v>
      </c>
      <c r="L749" s="8" t="str">
        <f t="shared" si="192"/>
        <v>412668</v>
      </c>
      <c r="M749" s="8" t="str">
        <f t="shared" si="193"/>
        <v>https://www.facebook.com/florentino.bar/</v>
      </c>
      <c r="N749" s="8">
        <f t="shared" si="194"/>
        <v>-33.900157634000003</v>
      </c>
      <c r="O749" s="8">
        <f t="shared" si="195"/>
        <v>-60.566681676000002</v>
      </c>
      <c r="P749" s="5" t="s">
        <v>19</v>
      </c>
    </row>
    <row r="750" spans="1:16" hidden="1" x14ac:dyDescent="0.25">
      <c r="A750" s="14">
        <v>2018</v>
      </c>
      <c r="B750" s="28" t="s">
        <v>825</v>
      </c>
      <c r="C750" s="3">
        <v>43400</v>
      </c>
      <c r="D750" s="4">
        <f t="shared" si="187"/>
        <v>10</v>
      </c>
      <c r="E750" s="5">
        <v>22</v>
      </c>
      <c r="F750" s="6" t="s">
        <v>611</v>
      </c>
      <c r="G750" s="6" t="s">
        <v>324</v>
      </c>
      <c r="H750" s="7" t="str">
        <f t="shared" si="188"/>
        <v>J. B Justo</v>
      </c>
      <c r="I750" s="8">
        <f t="shared" si="189"/>
        <v>2198</v>
      </c>
      <c r="J750" s="8" t="str">
        <f t="shared" si="190"/>
        <v>Pergamino</v>
      </c>
      <c r="K750" s="8">
        <f t="shared" si="191"/>
        <v>2477</v>
      </c>
      <c r="L750" s="8" t="str">
        <f t="shared" si="192"/>
        <v>432607</v>
      </c>
      <c r="M750" s="8" t="str">
        <f t="shared" si="193"/>
        <v>https://www.facebook.com/El-Viejo-Almacen-1540030286212099/</v>
      </c>
      <c r="N750" s="8">
        <f t="shared" si="194"/>
        <v>-33.908405410999997</v>
      </c>
      <c r="O750" s="8">
        <f t="shared" si="195"/>
        <v>-60.581016452999997</v>
      </c>
      <c r="P750" s="5" t="s">
        <v>19</v>
      </c>
    </row>
    <row r="751" spans="1:16" ht="30" hidden="1" x14ac:dyDescent="0.25">
      <c r="A751" s="8">
        <v>2018</v>
      </c>
      <c r="B751" s="28" t="s">
        <v>825</v>
      </c>
      <c r="C751" s="3">
        <v>43400</v>
      </c>
      <c r="D751" s="4">
        <f t="shared" si="187"/>
        <v>10</v>
      </c>
      <c r="E751" s="5">
        <v>23</v>
      </c>
      <c r="F751" s="6" t="s">
        <v>844</v>
      </c>
      <c r="G751" s="6" t="s">
        <v>774</v>
      </c>
      <c r="H751" s="7" t="str">
        <f t="shared" si="188"/>
        <v>Av. Presidente Perón y ruta</v>
      </c>
      <c r="I751" s="8">
        <f t="shared" si="189"/>
        <v>8</v>
      </c>
      <c r="J751" s="8" t="str">
        <f t="shared" si="190"/>
        <v>Pergamino</v>
      </c>
      <c r="K751" s="8">
        <f t="shared" si="191"/>
        <v>2477</v>
      </c>
      <c r="L751" s="8">
        <f t="shared" si="192"/>
        <v>654725</v>
      </c>
      <c r="M751" s="8" t="str">
        <f t="shared" si="193"/>
        <v>https://www.facebook.com/Katmand%C3%BA-Bar-Rock-Pergamino-1768999483189306/</v>
      </c>
      <c r="N751" s="8">
        <f t="shared" si="194"/>
        <v>0</v>
      </c>
      <c r="O751" s="8">
        <f t="shared" si="195"/>
        <v>0</v>
      </c>
      <c r="P751" s="5" t="s">
        <v>19</v>
      </c>
    </row>
    <row r="752" spans="1:16" hidden="1" x14ac:dyDescent="0.25">
      <c r="A752" s="14">
        <v>2018</v>
      </c>
      <c r="B752" s="28" t="s">
        <v>825</v>
      </c>
      <c r="C752" s="3">
        <v>43400</v>
      </c>
      <c r="D752" s="4">
        <f t="shared" si="187"/>
        <v>10</v>
      </c>
      <c r="E752" s="5">
        <v>23.3</v>
      </c>
      <c r="F752" s="6" t="s">
        <v>845</v>
      </c>
      <c r="G752" s="28" t="s">
        <v>684</v>
      </c>
      <c r="H752" s="7" t="str">
        <f t="shared" si="188"/>
        <v>Alvear</v>
      </c>
      <c r="I752" s="8" t="str">
        <f t="shared" si="189"/>
        <v>1545</v>
      </c>
      <c r="J752" s="8" t="str">
        <f t="shared" si="190"/>
        <v>Pergamino</v>
      </c>
      <c r="K752" s="8">
        <f t="shared" si="191"/>
        <v>2477</v>
      </c>
      <c r="L752" s="8" t="str">
        <f t="shared" si="192"/>
        <v>331571</v>
      </c>
      <c r="M752" s="8" t="str">
        <f t="shared" si="193"/>
        <v>https://www.facebook.com/DonPedroConEspinas/</v>
      </c>
      <c r="N752" s="8">
        <f t="shared" si="194"/>
        <v>-33.903815299999998</v>
      </c>
      <c r="O752" s="8">
        <f t="shared" si="195"/>
        <v>-60.5767138</v>
      </c>
      <c r="P752" s="5" t="s">
        <v>19</v>
      </c>
    </row>
    <row r="753" spans="1:16" hidden="1" x14ac:dyDescent="0.25">
      <c r="A753" s="14">
        <v>2018</v>
      </c>
      <c r="B753" s="28" t="s">
        <v>825</v>
      </c>
      <c r="C753" s="3">
        <v>43401</v>
      </c>
      <c r="D753" s="4">
        <f t="shared" si="187"/>
        <v>10</v>
      </c>
      <c r="E753" s="5" t="s">
        <v>833</v>
      </c>
      <c r="F753" s="6" t="s">
        <v>834</v>
      </c>
      <c r="G753" s="6" t="s">
        <v>835</v>
      </c>
      <c r="H753" s="7" t="str">
        <f t="shared" si="188"/>
        <v>Ruta 8 km. 220,5</v>
      </c>
      <c r="I753" s="8" t="str">
        <f t="shared" si="189"/>
        <v/>
      </c>
      <c r="J753" s="8" t="str">
        <f t="shared" si="190"/>
        <v>Pergamino</v>
      </c>
      <c r="K753" s="8">
        <f t="shared" si="191"/>
        <v>2477</v>
      </c>
      <c r="L753" s="8" t="str">
        <f t="shared" si="192"/>
        <v>423761</v>
      </c>
      <c r="M753" s="8" t="str">
        <f t="shared" si="193"/>
        <v>https://www.facebook.com/ruralpergamino/</v>
      </c>
      <c r="N753" s="8">
        <f t="shared" si="194"/>
        <v>-33.902823869000002</v>
      </c>
      <c r="O753" s="8">
        <f t="shared" si="195"/>
        <v>-60.530310399000001</v>
      </c>
      <c r="P753" s="5" t="s">
        <v>19</v>
      </c>
    </row>
    <row r="754" spans="1:16" hidden="1" x14ac:dyDescent="0.25">
      <c r="A754" s="14">
        <v>2018</v>
      </c>
      <c r="B754" s="28" t="s">
        <v>825</v>
      </c>
      <c r="C754" s="3">
        <v>43401</v>
      </c>
      <c r="D754" s="4">
        <f t="shared" si="187"/>
        <v>10</v>
      </c>
      <c r="E754" s="5">
        <v>13</v>
      </c>
      <c r="F754" s="5" t="s">
        <v>846</v>
      </c>
      <c r="G754" s="12" t="s">
        <v>847</v>
      </c>
      <c r="H754" s="7" t="str">
        <f t="shared" si="188"/>
        <v xml:space="preserve">Castelli                  </v>
      </c>
      <c r="I754" s="8">
        <f t="shared" si="189"/>
        <v>110</v>
      </c>
      <c r="J754" s="8" t="str">
        <f t="shared" si="190"/>
        <v xml:space="preserve">Pergamino    </v>
      </c>
      <c r="K754" s="8">
        <f t="shared" si="191"/>
        <v>0</v>
      </c>
      <c r="L754" s="8">
        <f t="shared" si="192"/>
        <v>0</v>
      </c>
      <c r="M754" s="8">
        <f t="shared" si="193"/>
        <v>0</v>
      </c>
      <c r="N754" s="8">
        <f t="shared" si="194"/>
        <v>-33.901610900000001</v>
      </c>
      <c r="O754" s="8">
        <f t="shared" si="195"/>
        <v>-60.570438899999999</v>
      </c>
      <c r="P754" s="5" t="s">
        <v>19</v>
      </c>
    </row>
    <row r="755" spans="1:16" ht="30" hidden="1" x14ac:dyDescent="0.25">
      <c r="A755" s="8">
        <v>2018</v>
      </c>
      <c r="B755" s="28" t="s">
        <v>825</v>
      </c>
      <c r="C755" s="3">
        <v>43401</v>
      </c>
      <c r="D755" s="4">
        <f t="shared" si="187"/>
        <v>10</v>
      </c>
      <c r="E755" s="5" t="s">
        <v>487</v>
      </c>
      <c r="F755" s="5" t="s">
        <v>334</v>
      </c>
      <c r="G755" s="49" t="s">
        <v>334</v>
      </c>
      <c r="H755" s="7" t="str">
        <f t="shared" si="188"/>
        <v>Justo Jose de Urquiza</v>
      </c>
      <c r="I755" s="8">
        <f t="shared" si="189"/>
        <v>390</v>
      </c>
      <c r="J755" s="8" t="str">
        <f t="shared" si="190"/>
        <v>Mariano Benítez</v>
      </c>
      <c r="K755" s="8">
        <f t="shared" si="191"/>
        <v>0</v>
      </c>
      <c r="L755" s="8">
        <f t="shared" si="192"/>
        <v>0</v>
      </c>
      <c r="M755" s="8">
        <f t="shared" si="193"/>
        <v>0</v>
      </c>
      <c r="N755" s="8">
        <f t="shared" si="194"/>
        <v>0</v>
      </c>
      <c r="O755" s="8">
        <f t="shared" si="195"/>
        <v>0</v>
      </c>
      <c r="P755" s="5" t="s">
        <v>20</v>
      </c>
    </row>
    <row r="756" spans="1:16" hidden="1" x14ac:dyDescent="0.25">
      <c r="A756" s="14">
        <v>2018</v>
      </c>
      <c r="B756" s="28"/>
      <c r="C756" s="3">
        <v>43401</v>
      </c>
      <c r="D756" s="4">
        <f t="shared" si="187"/>
        <v>10</v>
      </c>
      <c r="E756" s="5">
        <v>15.3</v>
      </c>
      <c r="F756" s="6" t="s">
        <v>848</v>
      </c>
      <c r="G756" s="12" t="s">
        <v>849</v>
      </c>
      <c r="H756" s="7" t="str">
        <f t="shared" si="188"/>
        <v>Av. de Mayo</v>
      </c>
      <c r="I756" s="8">
        <f t="shared" si="189"/>
        <v>800</v>
      </c>
      <c r="J756" s="8" t="str">
        <f t="shared" si="190"/>
        <v>Pergamino</v>
      </c>
      <c r="K756" s="8">
        <f t="shared" si="191"/>
        <v>0</v>
      </c>
      <c r="L756" s="8">
        <f t="shared" si="192"/>
        <v>0</v>
      </c>
      <c r="M756" s="8">
        <f t="shared" si="193"/>
        <v>0</v>
      </c>
      <c r="N756" s="8">
        <f t="shared" si="194"/>
        <v>-33.891085099999998</v>
      </c>
      <c r="O756" s="8">
        <f t="shared" si="195"/>
        <v>-60.574620799999998</v>
      </c>
      <c r="P756" s="5" t="s">
        <v>20</v>
      </c>
    </row>
    <row r="757" spans="1:16" ht="30" hidden="1" x14ac:dyDescent="0.25">
      <c r="A757" s="14">
        <v>2018</v>
      </c>
      <c r="B757" s="28" t="s">
        <v>825</v>
      </c>
      <c r="C757" s="3">
        <v>43401</v>
      </c>
      <c r="D757" s="4">
        <f t="shared" si="187"/>
        <v>10</v>
      </c>
      <c r="E757" s="5">
        <v>18</v>
      </c>
      <c r="F757" s="6" t="s">
        <v>850</v>
      </c>
      <c r="G757" s="6" t="s">
        <v>111</v>
      </c>
      <c r="H757" s="7" t="str">
        <f t="shared" si="188"/>
        <v>Alsina</v>
      </c>
      <c r="I757" s="8" t="str">
        <f t="shared" si="189"/>
        <v>530</v>
      </c>
      <c r="J757" s="8" t="str">
        <f t="shared" si="190"/>
        <v>Pergamino</v>
      </c>
      <c r="K757" s="8">
        <f t="shared" si="191"/>
        <v>2477</v>
      </c>
      <c r="L757" s="8" t="str">
        <f t="shared" si="192"/>
        <v>416600</v>
      </c>
      <c r="M757" s="8" t="str">
        <f t="shared" si="193"/>
        <v>https://www.facebook.com/TeatroMunicipalPergamino/</v>
      </c>
      <c r="N757" s="8">
        <f t="shared" si="194"/>
        <v>-33.889952282000003</v>
      </c>
      <c r="O757" s="8">
        <f t="shared" si="195"/>
        <v>-60.570046374999997</v>
      </c>
      <c r="P757" s="5" t="s">
        <v>23</v>
      </c>
    </row>
    <row r="758" spans="1:16" hidden="1" x14ac:dyDescent="0.25">
      <c r="A758" s="8">
        <v>2018</v>
      </c>
      <c r="B758" s="28" t="s">
        <v>825</v>
      </c>
      <c r="C758" s="3">
        <v>43401</v>
      </c>
      <c r="D758" s="4">
        <f t="shared" si="187"/>
        <v>10</v>
      </c>
      <c r="E758" s="5">
        <v>19</v>
      </c>
      <c r="F758" s="42" t="s">
        <v>851</v>
      </c>
      <c r="G758" s="6" t="s">
        <v>852</v>
      </c>
      <c r="H758" s="7" t="str">
        <f t="shared" si="188"/>
        <v>San Nicolás</v>
      </c>
      <c r="I758" s="8">
        <f t="shared" si="189"/>
        <v>1000</v>
      </c>
      <c r="J758" s="8" t="str">
        <f t="shared" si="190"/>
        <v>Pergamino</v>
      </c>
      <c r="K758" s="8">
        <f t="shared" si="191"/>
        <v>0</v>
      </c>
      <c r="L758" s="8">
        <f t="shared" si="192"/>
        <v>0</v>
      </c>
      <c r="M758" s="8" t="str">
        <f t="shared" si="193"/>
        <v>https://www.facebook.com/Tangos-a-la-Gorra-609047635910310/</v>
      </c>
      <c r="N758" s="8">
        <f t="shared" si="194"/>
        <v>0</v>
      </c>
      <c r="O758" s="8">
        <f t="shared" si="195"/>
        <v>0</v>
      </c>
      <c r="P758" s="5" t="s">
        <v>29</v>
      </c>
    </row>
    <row r="759" spans="1:16" hidden="1" x14ac:dyDescent="0.25">
      <c r="A759" s="14">
        <v>2018</v>
      </c>
      <c r="B759" s="28" t="s">
        <v>825</v>
      </c>
      <c r="C759" s="3">
        <v>43401</v>
      </c>
      <c r="D759" s="4">
        <f t="shared" si="187"/>
        <v>10</v>
      </c>
      <c r="E759" s="5">
        <v>20</v>
      </c>
      <c r="F759" s="42" t="s">
        <v>853</v>
      </c>
      <c r="G759" s="6" t="s">
        <v>189</v>
      </c>
      <c r="H759" s="7" t="str">
        <f t="shared" si="188"/>
        <v>San Martín</v>
      </c>
      <c r="I759" s="8" t="str">
        <f t="shared" si="189"/>
        <v>621</v>
      </c>
      <c r="J759" s="8" t="str">
        <f t="shared" si="190"/>
        <v>Pergamino</v>
      </c>
      <c r="K759" s="8">
        <f t="shared" si="191"/>
        <v>2477</v>
      </c>
      <c r="L759" s="8" t="str">
        <f t="shared" si="192"/>
        <v>412668</v>
      </c>
      <c r="M759" s="8" t="str">
        <f t="shared" si="193"/>
        <v>https://www.facebook.com/BellasArtesPERGA/</v>
      </c>
      <c r="N759" s="8">
        <f t="shared" si="194"/>
        <v>-33.895892801999999</v>
      </c>
      <c r="O759" s="8">
        <f t="shared" si="195"/>
        <v>-60.574036597000003</v>
      </c>
      <c r="P759" s="5" t="s">
        <v>29</v>
      </c>
    </row>
    <row r="760" spans="1:16" hidden="1" x14ac:dyDescent="0.25">
      <c r="A760" s="14">
        <v>2018</v>
      </c>
      <c r="B760" s="28" t="s">
        <v>825</v>
      </c>
      <c r="C760" s="3">
        <v>43401</v>
      </c>
      <c r="D760" s="4">
        <f t="shared" si="187"/>
        <v>10</v>
      </c>
      <c r="E760" s="5">
        <v>20</v>
      </c>
      <c r="F760" s="6" t="s">
        <v>790</v>
      </c>
      <c r="G760" s="6" t="s">
        <v>49</v>
      </c>
      <c r="H760" s="7" t="str">
        <f t="shared" si="188"/>
        <v>Pinto</v>
      </c>
      <c r="I760" s="8" t="str">
        <f t="shared" si="189"/>
        <v>918</v>
      </c>
      <c r="J760" s="8" t="str">
        <f t="shared" si="190"/>
        <v>Pergamino</v>
      </c>
      <c r="K760" s="8">
        <f t="shared" si="191"/>
        <v>2477</v>
      </c>
      <c r="L760" s="8" t="str">
        <f t="shared" si="192"/>
        <v>357537</v>
      </c>
      <c r="M760" s="8" t="str">
        <f t="shared" si="193"/>
        <v>https://www.facebook.com/habemustheatrum/</v>
      </c>
      <c r="N760" s="8">
        <f t="shared" si="194"/>
        <v>-33.890657251</v>
      </c>
      <c r="O760" s="8">
        <f t="shared" si="195"/>
        <v>-60.575283298999999</v>
      </c>
      <c r="P760" s="5" t="s">
        <v>19</v>
      </c>
    </row>
    <row r="761" spans="1:16" ht="30" hidden="1" x14ac:dyDescent="0.25">
      <c r="A761" s="14">
        <v>2018</v>
      </c>
      <c r="B761" s="28" t="s">
        <v>825</v>
      </c>
      <c r="C761" s="43">
        <v>43401</v>
      </c>
      <c r="D761" s="4">
        <f t="shared" si="187"/>
        <v>10</v>
      </c>
      <c r="E761" s="6">
        <v>21</v>
      </c>
      <c r="F761" s="6" t="s">
        <v>854</v>
      </c>
      <c r="G761" s="6" t="s">
        <v>111</v>
      </c>
      <c r="H761" s="7" t="str">
        <f t="shared" si="188"/>
        <v>Alsina</v>
      </c>
      <c r="I761" s="8" t="str">
        <f t="shared" si="189"/>
        <v>530</v>
      </c>
      <c r="J761" s="8" t="str">
        <f t="shared" si="190"/>
        <v>Pergamino</v>
      </c>
      <c r="K761" s="8">
        <f t="shared" si="191"/>
        <v>2477</v>
      </c>
      <c r="L761" s="8" t="str">
        <f t="shared" si="192"/>
        <v>416600</v>
      </c>
      <c r="M761" s="8" t="str">
        <f t="shared" si="193"/>
        <v>https://www.facebook.com/TeatroMunicipalPergamino/</v>
      </c>
      <c r="N761" s="8">
        <f t="shared" si="194"/>
        <v>-33.889952282000003</v>
      </c>
      <c r="O761" s="8">
        <f t="shared" si="195"/>
        <v>-60.570046374999997</v>
      </c>
      <c r="P761" s="5" t="s">
        <v>23</v>
      </c>
    </row>
    <row r="762" spans="1:16" ht="30" hidden="1" x14ac:dyDescent="0.25">
      <c r="A762" s="8">
        <v>2018</v>
      </c>
      <c r="B762" s="28" t="s">
        <v>825</v>
      </c>
      <c r="C762" s="3">
        <v>43401</v>
      </c>
      <c r="D762" s="4">
        <f t="shared" si="187"/>
        <v>10</v>
      </c>
      <c r="E762" s="5">
        <v>21</v>
      </c>
      <c r="F762" s="6" t="s">
        <v>843</v>
      </c>
      <c r="G762" s="6" t="s">
        <v>33</v>
      </c>
      <c r="H762" s="7" t="str">
        <f t="shared" si="188"/>
        <v>Lorenzo Moreno</v>
      </c>
      <c r="I762" s="8" t="str">
        <f t="shared" si="189"/>
        <v>982</v>
      </c>
      <c r="J762" s="8" t="str">
        <f t="shared" si="190"/>
        <v>Pergamino</v>
      </c>
      <c r="K762" s="8">
        <f t="shared" si="191"/>
        <v>2477</v>
      </c>
      <c r="L762" s="8" t="str">
        <f t="shared" si="192"/>
        <v>412668</v>
      </c>
      <c r="M762" s="8" t="str">
        <f t="shared" si="193"/>
        <v>https://www.facebook.com/florentino.bar/</v>
      </c>
      <c r="N762" s="8">
        <f t="shared" si="194"/>
        <v>-33.900157634000003</v>
      </c>
      <c r="O762" s="8">
        <f t="shared" si="195"/>
        <v>-60.566681676000002</v>
      </c>
      <c r="P762" s="5" t="s">
        <v>19</v>
      </c>
    </row>
    <row r="763" spans="1:16" ht="30" hidden="1" x14ac:dyDescent="0.25">
      <c r="A763" s="14">
        <v>2018</v>
      </c>
      <c r="B763" s="28" t="s">
        <v>855</v>
      </c>
      <c r="C763" s="3">
        <v>43406</v>
      </c>
      <c r="D763" s="4">
        <f t="shared" si="187"/>
        <v>11</v>
      </c>
      <c r="E763" s="5" t="s">
        <v>802</v>
      </c>
      <c r="F763" s="5" t="s">
        <v>334</v>
      </c>
      <c r="G763" s="49" t="s">
        <v>334</v>
      </c>
      <c r="H763" s="7" t="str">
        <f t="shared" si="188"/>
        <v>Justo Jose de Urquiza</v>
      </c>
      <c r="I763" s="8">
        <f t="shared" si="189"/>
        <v>390</v>
      </c>
      <c r="J763" s="8" t="str">
        <f t="shared" si="190"/>
        <v>Mariano Benítez</v>
      </c>
      <c r="K763" s="8">
        <f t="shared" si="191"/>
        <v>0</v>
      </c>
      <c r="L763" s="8">
        <f t="shared" si="192"/>
        <v>0</v>
      </c>
      <c r="M763" s="8">
        <f t="shared" si="193"/>
        <v>0</v>
      </c>
      <c r="N763" s="8">
        <f t="shared" si="194"/>
        <v>0</v>
      </c>
      <c r="O763" s="8">
        <f t="shared" si="195"/>
        <v>0</v>
      </c>
      <c r="P763" s="5" t="s">
        <v>20</v>
      </c>
    </row>
    <row r="764" spans="1:16" hidden="1" x14ac:dyDescent="0.25">
      <c r="A764" s="14">
        <v>2018</v>
      </c>
      <c r="B764" s="28" t="s">
        <v>855</v>
      </c>
      <c r="C764" s="3">
        <v>43406</v>
      </c>
      <c r="D764" s="4">
        <f t="shared" si="187"/>
        <v>11</v>
      </c>
      <c r="E764" s="5">
        <v>19.3</v>
      </c>
      <c r="F764" s="5" t="s">
        <v>856</v>
      </c>
      <c r="G764" s="6" t="s">
        <v>189</v>
      </c>
      <c r="H764" s="7" t="str">
        <f t="shared" si="188"/>
        <v>San Martín</v>
      </c>
      <c r="I764" s="8" t="str">
        <f t="shared" si="189"/>
        <v>621</v>
      </c>
      <c r="J764" s="8" t="str">
        <f t="shared" si="190"/>
        <v>Pergamino</v>
      </c>
      <c r="K764" s="8">
        <f t="shared" si="191"/>
        <v>2477</v>
      </c>
      <c r="L764" s="8" t="str">
        <f t="shared" si="192"/>
        <v>412668</v>
      </c>
      <c r="M764" s="8" t="str">
        <f t="shared" si="193"/>
        <v>https://www.facebook.com/BellasArtesPERGA/</v>
      </c>
      <c r="N764" s="8">
        <f t="shared" si="194"/>
        <v>-33.895892801999999</v>
      </c>
      <c r="O764" s="8">
        <f t="shared" si="195"/>
        <v>-60.574036597000003</v>
      </c>
      <c r="P764" s="5" t="s">
        <v>29</v>
      </c>
    </row>
    <row r="765" spans="1:16" ht="30" hidden="1" x14ac:dyDescent="0.25">
      <c r="A765" s="8">
        <v>2018</v>
      </c>
      <c r="B765" s="28" t="s">
        <v>855</v>
      </c>
      <c r="C765" s="3">
        <v>43406</v>
      </c>
      <c r="D765" s="4">
        <f t="shared" si="187"/>
        <v>11</v>
      </c>
      <c r="E765" s="5">
        <v>20.3</v>
      </c>
      <c r="F765" s="5" t="s">
        <v>857</v>
      </c>
      <c r="G765" s="12" t="s">
        <v>113</v>
      </c>
      <c r="H765" s="7" t="str">
        <f t="shared" si="188"/>
        <v>Av. Juan B. Justo</v>
      </c>
      <c r="I765" s="8">
        <f t="shared" si="189"/>
        <v>2150</v>
      </c>
      <c r="J765" s="8" t="str">
        <f t="shared" si="190"/>
        <v>Pergamino</v>
      </c>
      <c r="K765" s="8">
        <f t="shared" si="191"/>
        <v>2477</v>
      </c>
      <c r="L765" s="8">
        <f t="shared" si="192"/>
        <v>414114</v>
      </c>
      <c r="M765" s="8" t="str">
        <f t="shared" si="193"/>
        <v>https://www.facebook.com/Club-Atl%C3%A9tico-Centenario-Pergamino-1447961512143640/</v>
      </c>
      <c r="N765" s="8">
        <f t="shared" si="194"/>
        <v>-33.911891300000001</v>
      </c>
      <c r="O765" s="8">
        <f t="shared" si="195"/>
        <v>-60.464646899999998</v>
      </c>
      <c r="P765" s="5" t="s">
        <v>19</v>
      </c>
    </row>
    <row r="766" spans="1:16" hidden="1" x14ac:dyDescent="0.25">
      <c r="A766" s="14">
        <v>2018</v>
      </c>
      <c r="B766" s="28" t="s">
        <v>855</v>
      </c>
      <c r="C766" s="3">
        <v>43406</v>
      </c>
      <c r="D766" s="4">
        <f t="shared" si="187"/>
        <v>11</v>
      </c>
      <c r="E766" s="5">
        <v>21.3</v>
      </c>
      <c r="F766" s="5" t="s">
        <v>858</v>
      </c>
      <c r="G766" s="6" t="s">
        <v>49</v>
      </c>
      <c r="H766" s="7" t="str">
        <f t="shared" si="188"/>
        <v>Pinto</v>
      </c>
      <c r="I766" s="8" t="str">
        <f t="shared" si="189"/>
        <v>918</v>
      </c>
      <c r="J766" s="8" t="str">
        <f t="shared" si="190"/>
        <v>Pergamino</v>
      </c>
      <c r="K766" s="8">
        <f t="shared" si="191"/>
        <v>2477</v>
      </c>
      <c r="L766" s="8" t="str">
        <f t="shared" si="192"/>
        <v>357537</v>
      </c>
      <c r="M766" s="8" t="str">
        <f t="shared" si="193"/>
        <v>https://www.facebook.com/habemustheatrum/</v>
      </c>
      <c r="N766" s="8">
        <f t="shared" si="194"/>
        <v>-33.890657251</v>
      </c>
      <c r="O766" s="8">
        <f t="shared" si="195"/>
        <v>-60.575283298999999</v>
      </c>
      <c r="P766" s="5" t="s">
        <v>19</v>
      </c>
    </row>
    <row r="767" spans="1:16" hidden="1" x14ac:dyDescent="0.25">
      <c r="A767" s="14">
        <v>2018</v>
      </c>
      <c r="B767" s="28" t="s">
        <v>855</v>
      </c>
      <c r="C767" s="3">
        <v>43406</v>
      </c>
      <c r="D767" s="4">
        <f t="shared" si="187"/>
        <v>11</v>
      </c>
      <c r="E767" s="5">
        <v>22</v>
      </c>
      <c r="F767" s="5" t="s">
        <v>859</v>
      </c>
      <c r="G767" s="28" t="s">
        <v>860</v>
      </c>
      <c r="H767" s="7" t="str">
        <f t="shared" si="188"/>
        <v>General Paz</v>
      </c>
      <c r="I767" s="8">
        <f t="shared" si="189"/>
        <v>638</v>
      </c>
      <c r="J767" s="8" t="str">
        <f t="shared" si="190"/>
        <v>Pergamino</v>
      </c>
      <c r="K767" s="8">
        <f t="shared" si="191"/>
        <v>2477</v>
      </c>
      <c r="L767" s="8">
        <f t="shared" si="192"/>
        <v>531513</v>
      </c>
      <c r="M767" s="8" t="str">
        <f t="shared" si="193"/>
        <v>https://www.facebook.com/Dry-Bar-214415668651291/</v>
      </c>
      <c r="N767" s="8">
        <f t="shared" si="194"/>
        <v>0</v>
      </c>
      <c r="O767" s="8">
        <f t="shared" si="195"/>
        <v>0</v>
      </c>
      <c r="P767" s="5" t="s">
        <v>19</v>
      </c>
    </row>
    <row r="768" spans="1:16" hidden="1" x14ac:dyDescent="0.25">
      <c r="A768" s="14">
        <v>2018</v>
      </c>
      <c r="B768" s="28" t="s">
        <v>855</v>
      </c>
      <c r="C768" s="3">
        <v>43406</v>
      </c>
      <c r="D768" s="4">
        <f t="shared" si="187"/>
        <v>11</v>
      </c>
      <c r="E768" s="5">
        <v>22</v>
      </c>
      <c r="F768" s="5" t="s">
        <v>861</v>
      </c>
      <c r="G768" s="28" t="s">
        <v>684</v>
      </c>
      <c r="H768" s="7" t="str">
        <f t="shared" si="188"/>
        <v>Alvear</v>
      </c>
      <c r="I768" s="8" t="str">
        <f t="shared" si="189"/>
        <v>1545</v>
      </c>
      <c r="J768" s="8" t="str">
        <f t="shared" si="190"/>
        <v>Pergamino</v>
      </c>
      <c r="K768" s="8">
        <f t="shared" si="191"/>
        <v>2477</v>
      </c>
      <c r="L768" s="8" t="str">
        <f t="shared" si="192"/>
        <v>331571</v>
      </c>
      <c r="M768" s="8" t="str">
        <f t="shared" si="193"/>
        <v>https://www.facebook.com/DonPedroConEspinas/</v>
      </c>
      <c r="N768" s="8">
        <f t="shared" si="194"/>
        <v>-33.903815299999998</v>
      </c>
      <c r="O768" s="8">
        <f t="shared" si="195"/>
        <v>-60.5767138</v>
      </c>
      <c r="P768" s="5" t="s">
        <v>19</v>
      </c>
    </row>
    <row r="769" spans="1:16" ht="30" hidden="1" x14ac:dyDescent="0.25">
      <c r="A769" s="8">
        <v>2018</v>
      </c>
      <c r="B769" s="28" t="s">
        <v>855</v>
      </c>
      <c r="C769" s="3">
        <v>43406</v>
      </c>
      <c r="D769" s="4">
        <f t="shared" si="187"/>
        <v>11</v>
      </c>
      <c r="E769" s="5">
        <v>22</v>
      </c>
      <c r="F769" s="5" t="s">
        <v>862</v>
      </c>
      <c r="G769" s="6" t="s">
        <v>33</v>
      </c>
      <c r="H769" s="7" t="str">
        <f t="shared" si="188"/>
        <v>Lorenzo Moreno</v>
      </c>
      <c r="I769" s="8" t="str">
        <f t="shared" si="189"/>
        <v>982</v>
      </c>
      <c r="J769" s="8" t="str">
        <f t="shared" si="190"/>
        <v>Pergamino</v>
      </c>
      <c r="K769" s="8">
        <f t="shared" si="191"/>
        <v>2477</v>
      </c>
      <c r="L769" s="8" t="str">
        <f t="shared" si="192"/>
        <v>412668</v>
      </c>
      <c r="M769" s="8" t="str">
        <f t="shared" si="193"/>
        <v>https://www.facebook.com/florentino.bar/</v>
      </c>
      <c r="N769" s="8">
        <f t="shared" si="194"/>
        <v>-33.900157634000003</v>
      </c>
      <c r="O769" s="8">
        <f t="shared" si="195"/>
        <v>-60.566681676000002</v>
      </c>
      <c r="P769" s="5" t="s">
        <v>19</v>
      </c>
    </row>
    <row r="770" spans="1:16" hidden="1" x14ac:dyDescent="0.25">
      <c r="A770" s="14">
        <v>2018</v>
      </c>
      <c r="B770" s="28" t="s">
        <v>855</v>
      </c>
      <c r="C770" s="3">
        <v>43406</v>
      </c>
      <c r="D770" s="4">
        <f t="shared" si="187"/>
        <v>11</v>
      </c>
      <c r="E770" s="5">
        <v>22.3</v>
      </c>
      <c r="F770" s="6" t="s">
        <v>863</v>
      </c>
      <c r="G770" s="6" t="s">
        <v>324</v>
      </c>
      <c r="H770" s="7" t="str">
        <f t="shared" si="188"/>
        <v>J. B Justo</v>
      </c>
      <c r="I770" s="8">
        <f t="shared" si="189"/>
        <v>2198</v>
      </c>
      <c r="J770" s="8" t="str">
        <f t="shared" si="190"/>
        <v>Pergamino</v>
      </c>
      <c r="K770" s="8">
        <f t="shared" si="191"/>
        <v>2477</v>
      </c>
      <c r="L770" s="8" t="str">
        <f t="shared" si="192"/>
        <v>432607</v>
      </c>
      <c r="M770" s="8" t="str">
        <f t="shared" si="193"/>
        <v>https://www.facebook.com/El-Viejo-Almacen-1540030286212099/</v>
      </c>
      <c r="N770" s="8">
        <f t="shared" si="194"/>
        <v>-33.908405410999997</v>
      </c>
      <c r="O770" s="8">
        <f t="shared" si="195"/>
        <v>-60.581016452999997</v>
      </c>
      <c r="P770" s="5" t="s">
        <v>19</v>
      </c>
    </row>
    <row r="771" spans="1:16" hidden="1" x14ac:dyDescent="0.25">
      <c r="A771" s="14">
        <v>2018</v>
      </c>
      <c r="B771" s="28" t="s">
        <v>855</v>
      </c>
      <c r="C771" s="3">
        <v>43406</v>
      </c>
      <c r="D771" s="4">
        <f t="shared" ref="D771:D834" si="196">MONTH(C771)</f>
        <v>11</v>
      </c>
      <c r="E771" s="5">
        <v>22</v>
      </c>
      <c r="F771" s="6" t="s">
        <v>864</v>
      </c>
      <c r="G771" s="6" t="s">
        <v>18</v>
      </c>
      <c r="H771" s="7" t="str">
        <f t="shared" si="188"/>
        <v>Alsina</v>
      </c>
      <c r="I771" s="8" t="str">
        <f t="shared" si="189"/>
        <v>950</v>
      </c>
      <c r="J771" s="8" t="str">
        <f t="shared" si="190"/>
        <v>Pergamino</v>
      </c>
      <c r="K771" s="8">
        <f t="shared" si="191"/>
        <v>2477</v>
      </c>
      <c r="L771" s="8" t="str">
        <f t="shared" si="192"/>
        <v>433580</v>
      </c>
      <c r="M771" s="8" t="str">
        <f t="shared" si="193"/>
        <v>https://www.facebook.com/casabembapergamino/</v>
      </c>
      <c r="N771" s="8">
        <f t="shared" si="194"/>
        <v>-33.8884227</v>
      </c>
      <c r="O771" s="8">
        <f t="shared" si="195"/>
        <v>-60.574532099999999</v>
      </c>
      <c r="P771" s="5" t="s">
        <v>19</v>
      </c>
    </row>
    <row r="772" spans="1:16" ht="30" hidden="1" x14ac:dyDescent="0.25">
      <c r="A772" s="8">
        <v>2018</v>
      </c>
      <c r="B772" s="28" t="s">
        <v>855</v>
      </c>
      <c r="C772" s="3">
        <v>43406</v>
      </c>
      <c r="D772" s="4">
        <f t="shared" si="196"/>
        <v>11</v>
      </c>
      <c r="E772" s="5">
        <v>23</v>
      </c>
      <c r="F772" s="9" t="s">
        <v>865</v>
      </c>
      <c r="G772" s="6" t="s">
        <v>774</v>
      </c>
      <c r="H772" s="7" t="str">
        <f t="shared" si="188"/>
        <v>Av. Presidente Perón y ruta</v>
      </c>
      <c r="I772" s="8">
        <f t="shared" si="189"/>
        <v>8</v>
      </c>
      <c r="J772" s="8" t="str">
        <f t="shared" si="190"/>
        <v>Pergamino</v>
      </c>
      <c r="K772" s="8">
        <f t="shared" si="191"/>
        <v>2477</v>
      </c>
      <c r="L772" s="8">
        <f t="shared" si="192"/>
        <v>654725</v>
      </c>
      <c r="M772" s="8" t="str">
        <f t="shared" si="193"/>
        <v>https://www.facebook.com/Katmand%C3%BA-Bar-Rock-Pergamino-1768999483189306/</v>
      </c>
      <c r="N772" s="8">
        <f t="shared" si="194"/>
        <v>0</v>
      </c>
      <c r="O772" s="8">
        <f t="shared" si="195"/>
        <v>0</v>
      </c>
      <c r="P772" s="5" t="s">
        <v>19</v>
      </c>
    </row>
    <row r="773" spans="1:16" ht="30" hidden="1" x14ac:dyDescent="0.25">
      <c r="A773" s="14">
        <v>2018</v>
      </c>
      <c r="B773" s="28" t="s">
        <v>855</v>
      </c>
      <c r="C773" s="3">
        <v>43406</v>
      </c>
      <c r="D773" s="4">
        <f t="shared" si="196"/>
        <v>11</v>
      </c>
      <c r="E773" s="5">
        <v>23.59</v>
      </c>
      <c r="F773" s="9" t="s">
        <v>866</v>
      </c>
      <c r="G773" s="6" t="s">
        <v>39</v>
      </c>
      <c r="H773" s="7" t="str">
        <f t="shared" si="188"/>
        <v>Dr. Alem</v>
      </c>
      <c r="I773" s="8">
        <f t="shared" si="189"/>
        <v>373</v>
      </c>
      <c r="J773" s="8" t="str">
        <f t="shared" si="190"/>
        <v>Pergamino</v>
      </c>
      <c r="K773" s="8">
        <f t="shared" si="191"/>
        <v>0</v>
      </c>
      <c r="L773" s="8">
        <f t="shared" si="192"/>
        <v>0</v>
      </c>
      <c r="M773" s="8" t="str">
        <f t="shared" si="193"/>
        <v>https://www.facebook.com/zappa.bar.7</v>
      </c>
      <c r="N773" s="8">
        <f t="shared" si="194"/>
        <v>-33.893002199999998</v>
      </c>
      <c r="O773" s="8">
        <f t="shared" si="195"/>
        <v>-60.573340399999999</v>
      </c>
      <c r="P773" s="5" t="s">
        <v>19</v>
      </c>
    </row>
    <row r="774" spans="1:16" ht="30" hidden="1" x14ac:dyDescent="0.25">
      <c r="A774" s="14">
        <v>2018</v>
      </c>
      <c r="B774" s="28" t="s">
        <v>855</v>
      </c>
      <c r="C774" s="3">
        <v>43407</v>
      </c>
      <c r="D774" s="4">
        <f t="shared" si="196"/>
        <v>11</v>
      </c>
      <c r="E774" s="5" t="s">
        <v>867</v>
      </c>
      <c r="F774" s="5" t="s">
        <v>334</v>
      </c>
      <c r="G774" s="49" t="s">
        <v>334</v>
      </c>
      <c r="H774" s="7" t="str">
        <f t="shared" si="188"/>
        <v>Justo Jose de Urquiza</v>
      </c>
      <c r="I774" s="8">
        <f t="shared" si="189"/>
        <v>390</v>
      </c>
      <c r="J774" s="8" t="str">
        <f t="shared" si="190"/>
        <v>Mariano Benítez</v>
      </c>
      <c r="K774" s="8">
        <f t="shared" si="191"/>
        <v>0</v>
      </c>
      <c r="L774" s="8">
        <f t="shared" si="192"/>
        <v>0</v>
      </c>
      <c r="M774" s="8">
        <f t="shared" si="193"/>
        <v>0</v>
      </c>
      <c r="N774" s="8">
        <f t="shared" si="194"/>
        <v>0</v>
      </c>
      <c r="O774" s="8">
        <f t="shared" si="195"/>
        <v>0</v>
      </c>
      <c r="P774" s="5" t="s">
        <v>20</v>
      </c>
    </row>
    <row r="775" spans="1:16" hidden="1" x14ac:dyDescent="0.25">
      <c r="A775" s="14">
        <v>2018</v>
      </c>
      <c r="B775" s="28" t="s">
        <v>855</v>
      </c>
      <c r="C775" s="3">
        <v>43407</v>
      </c>
      <c r="D775" s="4">
        <f t="shared" si="196"/>
        <v>11</v>
      </c>
      <c r="E775" s="5" t="s">
        <v>24</v>
      </c>
      <c r="F775" s="6" t="s">
        <v>506</v>
      </c>
      <c r="G775" s="6" t="s">
        <v>26</v>
      </c>
      <c r="H775" s="7" t="str">
        <f t="shared" si="188"/>
        <v>Alsina</v>
      </c>
      <c r="I775" s="8" t="str">
        <f t="shared" si="189"/>
        <v>205</v>
      </c>
      <c r="J775" s="8" t="str">
        <f t="shared" si="190"/>
        <v>Pergamino</v>
      </c>
      <c r="K775" s="8">
        <f t="shared" si="191"/>
        <v>2477</v>
      </c>
      <c r="L775" s="8" t="str">
        <f t="shared" si="192"/>
        <v>431020</v>
      </c>
      <c r="M775" s="8" t="str">
        <f t="shared" si="193"/>
        <v>https://www.facebook.com/Museo-Apref-Pergamino-1612385522319448/</v>
      </c>
      <c r="N775" s="8">
        <f t="shared" si="194"/>
        <v>-33.890681504</v>
      </c>
      <c r="O775" s="8">
        <f t="shared" si="195"/>
        <v>-60.566680374000001</v>
      </c>
      <c r="P775" s="5" t="s">
        <v>19</v>
      </c>
    </row>
    <row r="776" spans="1:16" hidden="1" x14ac:dyDescent="0.25">
      <c r="A776" s="8">
        <v>2018</v>
      </c>
      <c r="B776" s="28" t="s">
        <v>855</v>
      </c>
      <c r="C776" s="3">
        <v>43407</v>
      </c>
      <c r="D776" s="4">
        <f t="shared" si="196"/>
        <v>11</v>
      </c>
      <c r="E776" s="5">
        <v>19</v>
      </c>
      <c r="F776" s="6" t="s">
        <v>868</v>
      </c>
      <c r="G776" s="6" t="s">
        <v>189</v>
      </c>
      <c r="H776" s="7" t="str">
        <f t="shared" si="188"/>
        <v>San Martín</v>
      </c>
      <c r="I776" s="8" t="str">
        <f t="shared" si="189"/>
        <v>621</v>
      </c>
      <c r="J776" s="8" t="str">
        <f t="shared" si="190"/>
        <v>Pergamino</v>
      </c>
      <c r="K776" s="8">
        <f t="shared" si="191"/>
        <v>2477</v>
      </c>
      <c r="L776" s="8" t="str">
        <f t="shared" si="192"/>
        <v>412668</v>
      </c>
      <c r="M776" s="8" t="str">
        <f t="shared" si="193"/>
        <v>https://www.facebook.com/BellasArtesPERGA/</v>
      </c>
      <c r="N776" s="8">
        <f t="shared" si="194"/>
        <v>-33.895892801999999</v>
      </c>
      <c r="O776" s="8">
        <f t="shared" si="195"/>
        <v>-60.574036597000003</v>
      </c>
      <c r="P776" s="5" t="s">
        <v>29</v>
      </c>
    </row>
    <row r="777" spans="1:16" ht="30" hidden="1" x14ac:dyDescent="0.25">
      <c r="A777" s="14">
        <v>2018</v>
      </c>
      <c r="B777" s="28" t="s">
        <v>855</v>
      </c>
      <c r="C777" s="3">
        <v>43407</v>
      </c>
      <c r="D777" s="4">
        <f t="shared" si="196"/>
        <v>11</v>
      </c>
      <c r="E777" s="5">
        <v>19.3</v>
      </c>
      <c r="F777" s="6" t="s">
        <v>869</v>
      </c>
      <c r="G777" s="6" t="s">
        <v>80</v>
      </c>
      <c r="H777" s="7" t="str">
        <f t="shared" si="188"/>
        <v>España</v>
      </c>
      <c r="I777" s="8">
        <f t="shared" si="189"/>
        <v>200</v>
      </c>
      <c r="J777" s="8" t="str">
        <f t="shared" si="190"/>
        <v>Pergamino</v>
      </c>
      <c r="K777" s="8">
        <f t="shared" si="191"/>
        <v>0</v>
      </c>
      <c r="L777" s="8">
        <f t="shared" si="192"/>
        <v>0</v>
      </c>
      <c r="M777" s="8">
        <f t="shared" si="193"/>
        <v>0</v>
      </c>
      <c r="N777" s="8">
        <f t="shared" si="194"/>
        <v>-33.898939200000001</v>
      </c>
      <c r="O777" s="8">
        <f t="shared" si="195"/>
        <v>-60.5779876</v>
      </c>
      <c r="P777" s="5" t="s">
        <v>23</v>
      </c>
    </row>
    <row r="778" spans="1:16" hidden="1" x14ac:dyDescent="0.25">
      <c r="A778" s="14">
        <v>2018</v>
      </c>
      <c r="B778" s="28" t="s">
        <v>855</v>
      </c>
      <c r="C778" s="3">
        <v>43407</v>
      </c>
      <c r="D778" s="4">
        <f t="shared" si="196"/>
        <v>11</v>
      </c>
      <c r="E778" s="5">
        <v>21</v>
      </c>
      <c r="F778" s="6" t="s">
        <v>870</v>
      </c>
      <c r="G778" s="6" t="s">
        <v>324</v>
      </c>
      <c r="H778" s="7" t="str">
        <f t="shared" si="188"/>
        <v>J. B Justo</v>
      </c>
      <c r="I778" s="8">
        <f t="shared" si="189"/>
        <v>2198</v>
      </c>
      <c r="J778" s="8" t="str">
        <f t="shared" si="190"/>
        <v>Pergamino</v>
      </c>
      <c r="K778" s="8">
        <f t="shared" si="191"/>
        <v>2477</v>
      </c>
      <c r="L778" s="8" t="str">
        <f t="shared" si="192"/>
        <v>432607</v>
      </c>
      <c r="M778" s="8" t="str">
        <f t="shared" si="193"/>
        <v>https://www.facebook.com/El-Viejo-Almacen-1540030286212099/</v>
      </c>
      <c r="N778" s="8">
        <f t="shared" si="194"/>
        <v>-33.908405410999997</v>
      </c>
      <c r="O778" s="8">
        <f t="shared" si="195"/>
        <v>-60.581016452999997</v>
      </c>
      <c r="P778" s="5" t="s">
        <v>19</v>
      </c>
    </row>
    <row r="779" spans="1:16" hidden="1" x14ac:dyDescent="0.25">
      <c r="A779" s="8">
        <v>2018</v>
      </c>
      <c r="B779" s="28" t="s">
        <v>855</v>
      </c>
      <c r="C779" s="3">
        <v>43407</v>
      </c>
      <c r="D779" s="4">
        <f t="shared" si="196"/>
        <v>11</v>
      </c>
      <c r="E779" s="5">
        <v>21</v>
      </c>
      <c r="F779" s="9" t="s">
        <v>871</v>
      </c>
      <c r="G779" s="6" t="s">
        <v>49</v>
      </c>
      <c r="H779" s="7" t="str">
        <f t="shared" si="188"/>
        <v>Pinto</v>
      </c>
      <c r="I779" s="8" t="str">
        <f t="shared" si="189"/>
        <v>918</v>
      </c>
      <c r="J779" s="8" t="str">
        <f t="shared" si="190"/>
        <v>Pergamino</v>
      </c>
      <c r="K779" s="8">
        <f t="shared" si="191"/>
        <v>2477</v>
      </c>
      <c r="L779" s="8" t="str">
        <f t="shared" si="192"/>
        <v>357537</v>
      </c>
      <c r="M779" s="8" t="str">
        <f t="shared" si="193"/>
        <v>https://www.facebook.com/habemustheatrum/</v>
      </c>
      <c r="N779" s="8">
        <f t="shared" si="194"/>
        <v>-33.890657251</v>
      </c>
      <c r="O779" s="8">
        <f t="shared" si="195"/>
        <v>-60.575283298999999</v>
      </c>
      <c r="P779" s="5" t="s">
        <v>19</v>
      </c>
    </row>
    <row r="780" spans="1:16" hidden="1" x14ac:dyDescent="0.25">
      <c r="A780" s="14">
        <v>2018</v>
      </c>
      <c r="B780" s="28" t="s">
        <v>855</v>
      </c>
      <c r="C780" s="3">
        <v>43407</v>
      </c>
      <c r="D780" s="4">
        <f t="shared" si="196"/>
        <v>11</v>
      </c>
      <c r="E780" s="5">
        <v>21</v>
      </c>
      <c r="F780" s="6" t="s">
        <v>872</v>
      </c>
      <c r="G780" s="6" t="s">
        <v>111</v>
      </c>
      <c r="H780" s="7" t="str">
        <f t="shared" si="188"/>
        <v>Alsina</v>
      </c>
      <c r="I780" s="8" t="str">
        <f t="shared" si="189"/>
        <v>530</v>
      </c>
      <c r="J780" s="8" t="str">
        <f t="shared" si="190"/>
        <v>Pergamino</v>
      </c>
      <c r="K780" s="8">
        <f t="shared" si="191"/>
        <v>2477</v>
      </c>
      <c r="L780" s="8" t="str">
        <f t="shared" si="192"/>
        <v>416600</v>
      </c>
      <c r="M780" s="8" t="str">
        <f t="shared" si="193"/>
        <v>https://www.facebook.com/TeatroMunicipalPergamino/</v>
      </c>
      <c r="N780" s="8">
        <f t="shared" si="194"/>
        <v>-33.889952282000003</v>
      </c>
      <c r="O780" s="8">
        <f t="shared" si="195"/>
        <v>-60.570046374999997</v>
      </c>
      <c r="P780" s="5" t="s">
        <v>29</v>
      </c>
    </row>
    <row r="781" spans="1:16" ht="30" hidden="1" x14ac:dyDescent="0.25">
      <c r="A781" s="14">
        <v>2018</v>
      </c>
      <c r="B781" s="28" t="s">
        <v>855</v>
      </c>
      <c r="C781" s="3">
        <v>43407</v>
      </c>
      <c r="D781" s="4">
        <f t="shared" si="196"/>
        <v>11</v>
      </c>
      <c r="E781" s="5">
        <v>22</v>
      </c>
      <c r="F781" s="6" t="s">
        <v>611</v>
      </c>
      <c r="G781" s="6" t="s">
        <v>33</v>
      </c>
      <c r="H781" s="7" t="str">
        <f t="shared" si="188"/>
        <v>Lorenzo Moreno</v>
      </c>
      <c r="I781" s="8" t="str">
        <f t="shared" si="189"/>
        <v>982</v>
      </c>
      <c r="J781" s="8" t="str">
        <f t="shared" si="190"/>
        <v>Pergamino</v>
      </c>
      <c r="K781" s="8">
        <f t="shared" si="191"/>
        <v>2477</v>
      </c>
      <c r="L781" s="8" t="str">
        <f t="shared" si="192"/>
        <v>412668</v>
      </c>
      <c r="M781" s="8" t="str">
        <f t="shared" si="193"/>
        <v>https://www.facebook.com/florentino.bar/</v>
      </c>
      <c r="N781" s="8">
        <f t="shared" si="194"/>
        <v>-33.900157634000003</v>
      </c>
      <c r="O781" s="8">
        <f t="shared" si="195"/>
        <v>-60.566681676000002</v>
      </c>
      <c r="P781" s="5" t="s">
        <v>19</v>
      </c>
    </row>
    <row r="782" spans="1:16" hidden="1" x14ac:dyDescent="0.25">
      <c r="A782" s="14">
        <v>2018</v>
      </c>
      <c r="B782" s="28" t="s">
        <v>855</v>
      </c>
      <c r="C782" s="3">
        <v>43407</v>
      </c>
      <c r="D782" s="4">
        <f t="shared" si="196"/>
        <v>11</v>
      </c>
      <c r="E782" s="5">
        <v>23</v>
      </c>
      <c r="F782" s="6" t="s">
        <v>873</v>
      </c>
      <c r="G782" s="6" t="s">
        <v>18</v>
      </c>
      <c r="H782" s="7" t="str">
        <f t="shared" si="188"/>
        <v>Alsina</v>
      </c>
      <c r="I782" s="8" t="str">
        <f t="shared" si="189"/>
        <v>950</v>
      </c>
      <c r="J782" s="8" t="str">
        <f t="shared" si="190"/>
        <v>Pergamino</v>
      </c>
      <c r="K782" s="8">
        <f t="shared" si="191"/>
        <v>2477</v>
      </c>
      <c r="L782" s="8" t="str">
        <f t="shared" si="192"/>
        <v>433580</v>
      </c>
      <c r="M782" s="8" t="str">
        <f t="shared" si="193"/>
        <v>https://www.facebook.com/casabembapergamino/</v>
      </c>
      <c r="N782" s="8">
        <f t="shared" si="194"/>
        <v>-33.8884227</v>
      </c>
      <c r="O782" s="8">
        <f t="shared" si="195"/>
        <v>-60.574532099999999</v>
      </c>
      <c r="P782" s="5" t="s">
        <v>19</v>
      </c>
    </row>
    <row r="783" spans="1:16" hidden="1" x14ac:dyDescent="0.25">
      <c r="A783" s="8">
        <v>2018</v>
      </c>
      <c r="B783" s="28" t="s">
        <v>855</v>
      </c>
      <c r="C783" s="3">
        <v>43407</v>
      </c>
      <c r="D783" s="4">
        <f t="shared" si="196"/>
        <v>11</v>
      </c>
      <c r="E783" s="5">
        <v>23.45</v>
      </c>
      <c r="F783" s="30" t="s">
        <v>874</v>
      </c>
      <c r="G783" s="6" t="s">
        <v>95</v>
      </c>
      <c r="H783" s="7" t="str">
        <f t="shared" si="188"/>
        <v>General Paz</v>
      </c>
      <c r="I783" s="8">
        <f t="shared" si="189"/>
        <v>621</v>
      </c>
      <c r="J783" s="8" t="str">
        <f t="shared" si="190"/>
        <v>Pergamino</v>
      </c>
      <c r="K783" s="8">
        <f t="shared" si="191"/>
        <v>2477</v>
      </c>
      <c r="L783" s="8">
        <f t="shared" si="192"/>
        <v>590028</v>
      </c>
      <c r="M783" s="8" t="str">
        <f t="shared" si="193"/>
        <v>https://www.facebook.com/barRUINsur/?fref=mentions</v>
      </c>
      <c r="N783" s="8">
        <f t="shared" si="194"/>
        <v>-33.898871</v>
      </c>
      <c r="O783" s="8">
        <f t="shared" si="195"/>
        <v>-60.577704599999997</v>
      </c>
      <c r="P783" s="5" t="s">
        <v>19</v>
      </c>
    </row>
    <row r="784" spans="1:16" hidden="1" x14ac:dyDescent="0.25">
      <c r="A784" s="14">
        <v>2018</v>
      </c>
      <c r="B784" s="28" t="s">
        <v>855</v>
      </c>
      <c r="C784" s="3">
        <v>43408</v>
      </c>
      <c r="D784" s="4">
        <f t="shared" si="196"/>
        <v>11</v>
      </c>
      <c r="E784" s="5" t="s">
        <v>867</v>
      </c>
      <c r="F784" s="5" t="s">
        <v>334</v>
      </c>
      <c r="G784" s="6" t="s">
        <v>324</v>
      </c>
      <c r="H784" s="7" t="str">
        <f t="shared" si="188"/>
        <v>J. B Justo</v>
      </c>
      <c r="I784" s="8">
        <f t="shared" si="189"/>
        <v>2198</v>
      </c>
      <c r="J784" s="8" t="str">
        <f t="shared" si="190"/>
        <v>Pergamino</v>
      </c>
      <c r="K784" s="8">
        <f t="shared" si="191"/>
        <v>2477</v>
      </c>
      <c r="L784" s="8" t="str">
        <f t="shared" si="192"/>
        <v>432607</v>
      </c>
      <c r="M784" s="8" t="str">
        <f t="shared" si="193"/>
        <v>https://www.facebook.com/El-Viejo-Almacen-1540030286212099/</v>
      </c>
      <c r="N784" s="8">
        <f t="shared" si="194"/>
        <v>-33.908405410999997</v>
      </c>
      <c r="O784" s="8">
        <f t="shared" si="195"/>
        <v>-60.581016452999997</v>
      </c>
      <c r="P784" s="5" t="s">
        <v>19</v>
      </c>
    </row>
    <row r="785" spans="1:16" hidden="1" x14ac:dyDescent="0.25">
      <c r="A785" s="14">
        <v>2018</v>
      </c>
      <c r="B785" s="28" t="s">
        <v>855</v>
      </c>
      <c r="C785" s="3">
        <v>43408</v>
      </c>
      <c r="D785" s="4">
        <f t="shared" si="196"/>
        <v>11</v>
      </c>
      <c r="E785" s="5">
        <v>19.3</v>
      </c>
      <c r="F785" s="5" t="s">
        <v>858</v>
      </c>
      <c r="G785" s="6" t="s">
        <v>49</v>
      </c>
      <c r="H785" s="7" t="str">
        <f t="shared" si="188"/>
        <v>Pinto</v>
      </c>
      <c r="I785" s="8" t="str">
        <f t="shared" si="189"/>
        <v>918</v>
      </c>
      <c r="J785" s="8" t="str">
        <f t="shared" si="190"/>
        <v>Pergamino</v>
      </c>
      <c r="K785" s="8">
        <f t="shared" si="191"/>
        <v>2477</v>
      </c>
      <c r="L785" s="8" t="str">
        <f t="shared" si="192"/>
        <v>357537</v>
      </c>
      <c r="M785" s="8" t="str">
        <f t="shared" si="193"/>
        <v>https://www.facebook.com/habemustheatrum/</v>
      </c>
      <c r="N785" s="8">
        <f t="shared" si="194"/>
        <v>-33.890657251</v>
      </c>
      <c r="O785" s="8">
        <f t="shared" si="195"/>
        <v>-60.575283298999999</v>
      </c>
      <c r="P785" s="5" t="s">
        <v>19</v>
      </c>
    </row>
    <row r="786" spans="1:16" ht="30" hidden="1" x14ac:dyDescent="0.25">
      <c r="A786" s="8">
        <v>2018</v>
      </c>
      <c r="B786" s="28" t="s">
        <v>855</v>
      </c>
      <c r="C786" s="3">
        <v>43408</v>
      </c>
      <c r="D786" s="4">
        <f t="shared" si="196"/>
        <v>11</v>
      </c>
      <c r="E786" s="5">
        <v>20</v>
      </c>
      <c r="F786" s="5" t="s">
        <v>875</v>
      </c>
      <c r="G786" s="6" t="s">
        <v>111</v>
      </c>
      <c r="H786" s="7" t="str">
        <f t="shared" si="188"/>
        <v>Alsina</v>
      </c>
      <c r="I786" s="8" t="str">
        <f t="shared" si="189"/>
        <v>530</v>
      </c>
      <c r="J786" s="8" t="str">
        <f t="shared" si="190"/>
        <v>Pergamino</v>
      </c>
      <c r="K786" s="8">
        <f t="shared" si="191"/>
        <v>2477</v>
      </c>
      <c r="L786" s="8" t="str">
        <f t="shared" si="192"/>
        <v>416600</v>
      </c>
      <c r="M786" s="8" t="str">
        <f t="shared" si="193"/>
        <v>https://www.facebook.com/TeatroMunicipalPergamino/</v>
      </c>
      <c r="N786" s="8">
        <f t="shared" si="194"/>
        <v>-33.889952282000003</v>
      </c>
      <c r="O786" s="8">
        <f t="shared" si="195"/>
        <v>-60.570046374999997</v>
      </c>
      <c r="P786" s="5" t="s">
        <v>23</v>
      </c>
    </row>
    <row r="787" spans="1:16" hidden="1" x14ac:dyDescent="0.25">
      <c r="A787" s="14">
        <v>2018</v>
      </c>
      <c r="B787" s="28" t="s">
        <v>855</v>
      </c>
      <c r="C787" s="43">
        <v>43408</v>
      </c>
      <c r="D787" s="4">
        <f t="shared" si="196"/>
        <v>11</v>
      </c>
      <c r="E787" s="5">
        <v>20</v>
      </c>
      <c r="F787" s="6" t="s">
        <v>876</v>
      </c>
      <c r="G787" s="6" t="s">
        <v>189</v>
      </c>
      <c r="H787" s="7" t="str">
        <f t="shared" si="188"/>
        <v>San Martín</v>
      </c>
      <c r="I787" s="8" t="str">
        <f t="shared" si="189"/>
        <v>621</v>
      </c>
      <c r="J787" s="8" t="str">
        <f t="shared" si="190"/>
        <v>Pergamino</v>
      </c>
      <c r="K787" s="8">
        <f t="shared" si="191"/>
        <v>2477</v>
      </c>
      <c r="L787" s="8" t="str">
        <f t="shared" si="192"/>
        <v>412668</v>
      </c>
      <c r="M787" s="8" t="str">
        <f t="shared" si="193"/>
        <v>https://www.facebook.com/BellasArtesPERGA/</v>
      </c>
      <c r="N787" s="8">
        <f t="shared" si="194"/>
        <v>-33.895892801999999</v>
      </c>
      <c r="O787" s="8">
        <f t="shared" si="195"/>
        <v>-60.574036597000003</v>
      </c>
      <c r="P787" s="5" t="s">
        <v>29</v>
      </c>
    </row>
    <row r="788" spans="1:16" hidden="1" x14ac:dyDescent="0.25">
      <c r="A788" s="14">
        <v>2018</v>
      </c>
      <c r="B788" s="28" t="s">
        <v>855</v>
      </c>
      <c r="C788" s="43">
        <v>43408</v>
      </c>
      <c r="D788" s="4">
        <f t="shared" si="196"/>
        <v>11</v>
      </c>
      <c r="E788" s="5">
        <v>20.3</v>
      </c>
      <c r="F788" s="6" t="s">
        <v>493</v>
      </c>
      <c r="G788" s="6" t="s">
        <v>78</v>
      </c>
      <c r="H788" s="7" t="str">
        <f t="shared" si="188"/>
        <v>Guido</v>
      </c>
      <c r="I788" s="8" t="str">
        <f t="shared" si="189"/>
        <v>722</v>
      </c>
      <c r="J788" s="8" t="str">
        <f t="shared" si="190"/>
        <v>Pergamino</v>
      </c>
      <c r="K788" s="8">
        <f t="shared" si="191"/>
        <v>2477</v>
      </c>
      <c r="L788" s="8" t="str">
        <f t="shared" si="192"/>
        <v>413333</v>
      </c>
      <c r="M788" s="8" t="str">
        <f t="shared" si="193"/>
        <v>https://www.facebook.com/EspacioGAE/</v>
      </c>
      <c r="N788" s="8">
        <f t="shared" si="194"/>
        <v>-33.886925257999998</v>
      </c>
      <c r="O788" s="8">
        <f t="shared" si="195"/>
        <v>-60.570585336999997</v>
      </c>
      <c r="P788" s="5" t="s">
        <v>19</v>
      </c>
    </row>
    <row r="789" spans="1:16" ht="30" hidden="1" x14ac:dyDescent="0.25">
      <c r="A789" s="14">
        <v>2018</v>
      </c>
      <c r="B789" s="32" t="s">
        <v>877</v>
      </c>
      <c r="C789" s="33">
        <v>43413</v>
      </c>
      <c r="D789" s="4">
        <f t="shared" si="196"/>
        <v>11</v>
      </c>
      <c r="E789" s="32" t="s">
        <v>802</v>
      </c>
      <c r="F789" s="32" t="s">
        <v>334</v>
      </c>
      <c r="G789" s="49" t="s">
        <v>334</v>
      </c>
      <c r="H789" s="7" t="str">
        <f t="shared" ref="H789:H852" si="197">VLOOKUP(G789,oferentes,2,FALSE)</f>
        <v>Justo Jose de Urquiza</v>
      </c>
      <c r="I789" s="8">
        <f t="shared" ref="I789:I852" si="198">VLOOKUP(G789,oferentes,3,FALSE)</f>
        <v>390</v>
      </c>
      <c r="J789" s="8" t="str">
        <f t="shared" ref="J789:J852" si="199">VLOOKUP(G789,oferentes,4,FALSE)</f>
        <v>Mariano Benítez</v>
      </c>
      <c r="K789" s="8">
        <f t="shared" ref="K789:K852" si="200">VLOOKUP(G789,oferentes,5,FALSE)</f>
        <v>0</v>
      </c>
      <c r="L789" s="8">
        <f t="shared" ref="L789:L852" si="201">VLOOKUP(G789,oferentes,6,FALSE)</f>
        <v>0</v>
      </c>
      <c r="M789" s="8">
        <f t="shared" ref="M789:M852" si="202">VLOOKUP(G789,oferentes,7,FALSE)</f>
        <v>0</v>
      </c>
      <c r="N789" s="8">
        <f t="shared" ref="N789:N852" si="203">VLOOKUP(G789,oferentes,8,FALSE)</f>
        <v>0</v>
      </c>
      <c r="O789" s="8">
        <f t="shared" ref="O789:O852" si="204">VLOOKUP(G789,oferentes,9,FALSE)</f>
        <v>0</v>
      </c>
      <c r="P789" s="5" t="s">
        <v>20</v>
      </c>
    </row>
    <row r="790" spans="1:16" hidden="1" x14ac:dyDescent="0.25">
      <c r="A790" s="8">
        <v>2018</v>
      </c>
      <c r="B790" s="32" t="s">
        <v>877</v>
      </c>
      <c r="C790" s="33">
        <v>43413</v>
      </c>
      <c r="D790" s="4">
        <f t="shared" si="196"/>
        <v>11</v>
      </c>
      <c r="E790" s="32" t="s">
        <v>407</v>
      </c>
      <c r="F790" s="32" t="s">
        <v>878</v>
      </c>
      <c r="G790" s="7" t="s">
        <v>300</v>
      </c>
      <c r="H790" s="7" t="str">
        <f t="shared" si="197"/>
        <v>9 de Julio</v>
      </c>
      <c r="I790" s="8">
        <f t="shared" si="198"/>
        <v>967</v>
      </c>
      <c r="J790" s="8" t="str">
        <f t="shared" si="199"/>
        <v>Pergamino</v>
      </c>
      <c r="K790" s="8">
        <f t="shared" si="200"/>
        <v>0</v>
      </c>
      <c r="L790" s="8">
        <f t="shared" si="201"/>
        <v>0</v>
      </c>
      <c r="M790" s="8">
        <f t="shared" si="202"/>
        <v>0</v>
      </c>
      <c r="N790" s="8">
        <f t="shared" si="203"/>
        <v>-33.895369500000001</v>
      </c>
      <c r="O790" s="8">
        <f t="shared" si="204"/>
        <v>-60.577905700000002</v>
      </c>
      <c r="P790" s="5" t="s">
        <v>19</v>
      </c>
    </row>
    <row r="791" spans="1:16" ht="30" hidden="1" x14ac:dyDescent="0.25">
      <c r="A791" s="14">
        <v>2018</v>
      </c>
      <c r="B791" s="32" t="s">
        <v>877</v>
      </c>
      <c r="C791" s="33">
        <v>43413</v>
      </c>
      <c r="D791" s="4">
        <f t="shared" si="196"/>
        <v>11</v>
      </c>
      <c r="E791" s="32">
        <v>19</v>
      </c>
      <c r="F791" s="32" t="s">
        <v>879</v>
      </c>
      <c r="G791" s="30" t="s">
        <v>232</v>
      </c>
      <c r="H791" s="7" t="str">
        <f t="shared" si="197"/>
        <v>Italia</v>
      </c>
      <c r="I791" s="8" t="str">
        <f t="shared" si="198"/>
        <v>548</v>
      </c>
      <c r="J791" s="8" t="str">
        <f t="shared" si="199"/>
        <v>Pergamino</v>
      </c>
      <c r="K791" s="8">
        <f t="shared" si="200"/>
        <v>2477</v>
      </c>
      <c r="L791" s="8" t="str">
        <f t="shared" si="201"/>
        <v>426437</v>
      </c>
      <c r="M791" s="8" t="str">
        <f t="shared" si="202"/>
        <v>https://www.facebook.com/fortin.pergamino/</v>
      </c>
      <c r="N791" s="8">
        <f t="shared" si="203"/>
        <v>-33.893313999999997</v>
      </c>
      <c r="O791" s="8">
        <f t="shared" si="204"/>
        <v>-60.576074400000003</v>
      </c>
      <c r="P791" s="5" t="s">
        <v>19</v>
      </c>
    </row>
    <row r="792" spans="1:16" hidden="1" x14ac:dyDescent="0.25">
      <c r="A792" s="14">
        <v>2018</v>
      </c>
      <c r="B792" s="32" t="s">
        <v>877</v>
      </c>
      <c r="C792" s="33">
        <v>43413</v>
      </c>
      <c r="D792" s="4">
        <f t="shared" si="196"/>
        <v>11</v>
      </c>
      <c r="E792" s="32">
        <v>19</v>
      </c>
      <c r="F792" s="32" t="s">
        <v>880</v>
      </c>
      <c r="G792" s="32" t="s">
        <v>684</v>
      </c>
      <c r="H792" s="7" t="str">
        <f t="shared" si="197"/>
        <v>Alvear</v>
      </c>
      <c r="I792" s="8" t="str">
        <f t="shared" si="198"/>
        <v>1545</v>
      </c>
      <c r="J792" s="8" t="str">
        <f t="shared" si="199"/>
        <v>Pergamino</v>
      </c>
      <c r="K792" s="8">
        <f t="shared" si="200"/>
        <v>2477</v>
      </c>
      <c r="L792" s="8" t="str">
        <f t="shared" si="201"/>
        <v>331571</v>
      </c>
      <c r="M792" s="8" t="str">
        <f t="shared" si="202"/>
        <v>https://www.facebook.com/DonPedroConEspinas/</v>
      </c>
      <c r="N792" s="8">
        <f t="shared" si="203"/>
        <v>-33.903815299999998</v>
      </c>
      <c r="O792" s="8">
        <f t="shared" si="204"/>
        <v>-60.5767138</v>
      </c>
      <c r="P792" s="5" t="s">
        <v>19</v>
      </c>
    </row>
    <row r="793" spans="1:16" ht="30" hidden="1" x14ac:dyDescent="0.25">
      <c r="A793" s="8">
        <v>2018</v>
      </c>
      <c r="B793" s="32" t="s">
        <v>877</v>
      </c>
      <c r="C793" s="33">
        <v>43413</v>
      </c>
      <c r="D793" s="4">
        <f t="shared" si="196"/>
        <v>11</v>
      </c>
      <c r="E793" s="32">
        <v>19</v>
      </c>
      <c r="F793" s="7" t="s">
        <v>881</v>
      </c>
      <c r="G793" s="7" t="s">
        <v>882</v>
      </c>
      <c r="H793" s="7" t="str">
        <f t="shared" si="197"/>
        <v>9 de julio</v>
      </c>
      <c r="I793" s="8">
        <f t="shared" si="198"/>
        <v>749</v>
      </c>
      <c r="J793" s="8" t="str">
        <f t="shared" si="199"/>
        <v>Pergamino</v>
      </c>
      <c r="K793" s="8">
        <f t="shared" si="200"/>
        <v>2477</v>
      </c>
      <c r="L793" s="8" t="str">
        <f t="shared" si="201"/>
        <v>42-4264</v>
      </c>
      <c r="M793" s="8">
        <f t="shared" si="202"/>
        <v>0</v>
      </c>
      <c r="N793" s="8">
        <f t="shared" si="203"/>
        <v>0</v>
      </c>
      <c r="O793" s="8">
        <f t="shared" si="204"/>
        <v>0</v>
      </c>
      <c r="P793" s="5" t="s">
        <v>19</v>
      </c>
    </row>
    <row r="794" spans="1:16" hidden="1" x14ac:dyDescent="0.25">
      <c r="A794" s="14">
        <v>2018</v>
      </c>
      <c r="B794" s="32" t="s">
        <v>877</v>
      </c>
      <c r="C794" s="33">
        <v>43413</v>
      </c>
      <c r="D794" s="4">
        <f t="shared" si="196"/>
        <v>11</v>
      </c>
      <c r="E794" s="32">
        <v>19.3</v>
      </c>
      <c r="F794" s="7" t="s">
        <v>883</v>
      </c>
      <c r="G794" s="7" t="s">
        <v>47</v>
      </c>
      <c r="H794" s="7" t="str">
        <f t="shared" si="197"/>
        <v>Gral Paz</v>
      </c>
      <c r="I794" s="8">
        <f t="shared" si="198"/>
        <v>600</v>
      </c>
      <c r="J794" s="8" t="str">
        <f t="shared" si="199"/>
        <v>Pergamino</v>
      </c>
      <c r="K794" s="8">
        <f t="shared" si="200"/>
        <v>2477</v>
      </c>
      <c r="L794" s="8" t="str">
        <f t="shared" si="201"/>
        <v>411099</v>
      </c>
      <c r="M794" s="8" t="str">
        <f t="shared" si="202"/>
        <v>https://www.facebook.com/fundacioncasadelaculturapergamino/</v>
      </c>
      <c r="N794" s="8">
        <f t="shared" si="203"/>
        <v>-33.899078641999999</v>
      </c>
      <c r="O794" s="8">
        <f t="shared" si="204"/>
        <v>-60.575558661000002</v>
      </c>
      <c r="P794" s="5" t="s">
        <v>19</v>
      </c>
    </row>
    <row r="795" spans="1:16" ht="30" hidden="1" x14ac:dyDescent="0.25">
      <c r="A795" s="14">
        <v>2018</v>
      </c>
      <c r="B795" s="32" t="s">
        <v>877</v>
      </c>
      <c r="C795" s="33">
        <v>43413</v>
      </c>
      <c r="D795" s="4">
        <f t="shared" si="196"/>
        <v>11</v>
      </c>
      <c r="E795" s="32">
        <v>20.3</v>
      </c>
      <c r="F795" s="7" t="s">
        <v>884</v>
      </c>
      <c r="G795" s="30" t="s">
        <v>232</v>
      </c>
      <c r="H795" s="7" t="str">
        <f t="shared" si="197"/>
        <v>Italia</v>
      </c>
      <c r="I795" s="8" t="str">
        <f t="shared" si="198"/>
        <v>548</v>
      </c>
      <c r="J795" s="8" t="str">
        <f t="shared" si="199"/>
        <v>Pergamino</v>
      </c>
      <c r="K795" s="8">
        <f t="shared" si="200"/>
        <v>2477</v>
      </c>
      <c r="L795" s="8" t="str">
        <f t="shared" si="201"/>
        <v>426437</v>
      </c>
      <c r="M795" s="8" t="str">
        <f t="shared" si="202"/>
        <v>https://www.facebook.com/fortin.pergamino/</v>
      </c>
      <c r="N795" s="8">
        <f t="shared" si="203"/>
        <v>-33.893313999999997</v>
      </c>
      <c r="O795" s="8">
        <f t="shared" si="204"/>
        <v>-60.576074400000003</v>
      </c>
      <c r="P795" s="5" t="s">
        <v>19</v>
      </c>
    </row>
    <row r="796" spans="1:16" hidden="1" x14ac:dyDescent="0.25">
      <c r="A796" s="14">
        <v>2018</v>
      </c>
      <c r="B796" s="32" t="s">
        <v>877</v>
      </c>
      <c r="C796" s="33">
        <v>43413</v>
      </c>
      <c r="D796" s="4">
        <f t="shared" si="196"/>
        <v>11</v>
      </c>
      <c r="E796" s="32">
        <v>21.3</v>
      </c>
      <c r="F796" s="7" t="s">
        <v>885</v>
      </c>
      <c r="G796" s="7" t="s">
        <v>49</v>
      </c>
      <c r="H796" s="7" t="str">
        <f t="shared" si="197"/>
        <v>Pinto</v>
      </c>
      <c r="I796" s="8" t="str">
        <f t="shared" si="198"/>
        <v>918</v>
      </c>
      <c r="J796" s="8" t="str">
        <f t="shared" si="199"/>
        <v>Pergamino</v>
      </c>
      <c r="K796" s="8">
        <f t="shared" si="200"/>
        <v>2477</v>
      </c>
      <c r="L796" s="8" t="str">
        <f t="shared" si="201"/>
        <v>357537</v>
      </c>
      <c r="M796" s="8" t="str">
        <f t="shared" si="202"/>
        <v>https://www.facebook.com/habemustheatrum/</v>
      </c>
      <c r="N796" s="8">
        <f t="shared" si="203"/>
        <v>-33.890657251</v>
      </c>
      <c r="O796" s="8">
        <f t="shared" si="204"/>
        <v>-60.575283298999999</v>
      </c>
      <c r="P796" s="5" t="s">
        <v>19</v>
      </c>
    </row>
    <row r="797" spans="1:16" hidden="1" x14ac:dyDescent="0.25">
      <c r="A797" s="8">
        <v>2018</v>
      </c>
      <c r="B797" s="32" t="s">
        <v>877</v>
      </c>
      <c r="C797" s="33">
        <v>43414</v>
      </c>
      <c r="D797" s="4">
        <f t="shared" si="196"/>
        <v>11</v>
      </c>
      <c r="E797" s="32">
        <v>14</v>
      </c>
      <c r="F797" s="7" t="s">
        <v>886</v>
      </c>
      <c r="G797" s="7" t="s">
        <v>80</v>
      </c>
      <c r="H797" s="7" t="str">
        <f t="shared" si="197"/>
        <v>España</v>
      </c>
      <c r="I797" s="8">
        <f t="shared" si="198"/>
        <v>200</v>
      </c>
      <c r="J797" s="8" t="str">
        <f t="shared" si="199"/>
        <v>Pergamino</v>
      </c>
      <c r="K797" s="8">
        <f t="shared" si="200"/>
        <v>0</v>
      </c>
      <c r="L797" s="8">
        <f t="shared" si="201"/>
        <v>0</v>
      </c>
      <c r="M797" s="8">
        <f t="shared" si="202"/>
        <v>0</v>
      </c>
      <c r="N797" s="8">
        <f t="shared" si="203"/>
        <v>-33.898939200000001</v>
      </c>
      <c r="O797" s="8">
        <f t="shared" si="204"/>
        <v>-60.5779876</v>
      </c>
      <c r="P797" s="5" t="s">
        <v>19</v>
      </c>
    </row>
    <row r="798" spans="1:16" hidden="1" x14ac:dyDescent="0.25">
      <c r="A798" s="14">
        <v>2018</v>
      </c>
      <c r="B798" s="32" t="s">
        <v>877</v>
      </c>
      <c r="C798" s="33">
        <v>43414</v>
      </c>
      <c r="D798" s="4">
        <f t="shared" si="196"/>
        <v>11</v>
      </c>
      <c r="E798" s="32">
        <v>17</v>
      </c>
      <c r="F798" s="7" t="s">
        <v>887</v>
      </c>
      <c r="G798" s="7" t="s">
        <v>80</v>
      </c>
      <c r="H798" s="7" t="str">
        <f t="shared" si="197"/>
        <v>España</v>
      </c>
      <c r="I798" s="8">
        <f t="shared" si="198"/>
        <v>200</v>
      </c>
      <c r="J798" s="8" t="str">
        <f t="shared" si="199"/>
        <v>Pergamino</v>
      </c>
      <c r="K798" s="8">
        <f t="shared" si="200"/>
        <v>0</v>
      </c>
      <c r="L798" s="8">
        <f t="shared" si="201"/>
        <v>0</v>
      </c>
      <c r="M798" s="8">
        <f t="shared" si="202"/>
        <v>0</v>
      </c>
      <c r="N798" s="8">
        <f t="shared" si="203"/>
        <v>-33.898939200000001</v>
      </c>
      <c r="O798" s="8">
        <f t="shared" si="204"/>
        <v>-60.5779876</v>
      </c>
      <c r="P798" s="5" t="s">
        <v>19</v>
      </c>
    </row>
    <row r="799" spans="1:16" ht="30" hidden="1" x14ac:dyDescent="0.25">
      <c r="A799" s="14">
        <v>2018</v>
      </c>
      <c r="B799" s="32" t="s">
        <v>877</v>
      </c>
      <c r="C799" s="33">
        <v>43414</v>
      </c>
      <c r="D799" s="4">
        <f t="shared" si="196"/>
        <v>11</v>
      </c>
      <c r="E799" s="32" t="s">
        <v>867</v>
      </c>
      <c r="F799" s="32" t="s">
        <v>334</v>
      </c>
      <c r="G799" s="49" t="s">
        <v>334</v>
      </c>
      <c r="H799" s="7" t="str">
        <f t="shared" si="197"/>
        <v>Justo Jose de Urquiza</v>
      </c>
      <c r="I799" s="8">
        <f t="shared" si="198"/>
        <v>390</v>
      </c>
      <c r="J799" s="8" t="str">
        <f t="shared" si="199"/>
        <v>Mariano Benítez</v>
      </c>
      <c r="K799" s="8">
        <f t="shared" si="200"/>
        <v>0</v>
      </c>
      <c r="L799" s="8">
        <f t="shared" si="201"/>
        <v>0</v>
      </c>
      <c r="M799" s="8">
        <f t="shared" si="202"/>
        <v>0</v>
      </c>
      <c r="N799" s="8">
        <f t="shared" si="203"/>
        <v>0</v>
      </c>
      <c r="O799" s="8">
        <f t="shared" si="204"/>
        <v>0</v>
      </c>
      <c r="P799" s="5" t="s">
        <v>20</v>
      </c>
    </row>
    <row r="800" spans="1:16" hidden="1" x14ac:dyDescent="0.25">
      <c r="A800" s="8">
        <v>2018</v>
      </c>
      <c r="B800" s="32" t="s">
        <v>877</v>
      </c>
      <c r="C800" s="33">
        <v>43414</v>
      </c>
      <c r="D800" s="4">
        <f t="shared" si="196"/>
        <v>11</v>
      </c>
      <c r="E800" s="32" t="s">
        <v>24</v>
      </c>
      <c r="F800" s="7" t="s">
        <v>506</v>
      </c>
      <c r="G800" s="7" t="s">
        <v>26</v>
      </c>
      <c r="H800" s="7" t="str">
        <f t="shared" si="197"/>
        <v>Alsina</v>
      </c>
      <c r="I800" s="8" t="str">
        <f t="shared" si="198"/>
        <v>205</v>
      </c>
      <c r="J800" s="8" t="str">
        <f t="shared" si="199"/>
        <v>Pergamino</v>
      </c>
      <c r="K800" s="8">
        <f t="shared" si="200"/>
        <v>2477</v>
      </c>
      <c r="L800" s="8" t="str">
        <f t="shared" si="201"/>
        <v>431020</v>
      </c>
      <c r="M800" s="8" t="str">
        <f t="shared" si="202"/>
        <v>https://www.facebook.com/Museo-Apref-Pergamino-1612385522319448/</v>
      </c>
      <c r="N800" s="8">
        <f t="shared" si="203"/>
        <v>-33.890681504</v>
      </c>
      <c r="O800" s="8">
        <f t="shared" si="204"/>
        <v>-60.566680374000001</v>
      </c>
      <c r="P800" s="5" t="s">
        <v>19</v>
      </c>
    </row>
    <row r="801" spans="1:16" hidden="1" x14ac:dyDescent="0.25">
      <c r="A801" s="14">
        <v>2018</v>
      </c>
      <c r="B801" s="32" t="s">
        <v>877</v>
      </c>
      <c r="C801" s="33">
        <v>43414</v>
      </c>
      <c r="D801" s="4">
        <f t="shared" si="196"/>
        <v>11</v>
      </c>
      <c r="E801" s="32">
        <v>18.3</v>
      </c>
      <c r="F801" s="7" t="s">
        <v>888</v>
      </c>
      <c r="G801" s="7" t="s">
        <v>80</v>
      </c>
      <c r="H801" s="7" t="str">
        <f t="shared" si="197"/>
        <v>España</v>
      </c>
      <c r="I801" s="8">
        <f t="shared" si="198"/>
        <v>200</v>
      </c>
      <c r="J801" s="8" t="str">
        <f t="shared" si="199"/>
        <v>Pergamino</v>
      </c>
      <c r="K801" s="8">
        <f t="shared" si="200"/>
        <v>0</v>
      </c>
      <c r="L801" s="8">
        <f t="shared" si="201"/>
        <v>0</v>
      </c>
      <c r="M801" s="8">
        <f t="shared" si="202"/>
        <v>0</v>
      </c>
      <c r="N801" s="8">
        <f t="shared" si="203"/>
        <v>-33.898939200000001</v>
      </c>
      <c r="O801" s="8">
        <f t="shared" si="204"/>
        <v>-60.5779876</v>
      </c>
      <c r="P801" s="5" t="s">
        <v>19</v>
      </c>
    </row>
    <row r="802" spans="1:16" ht="30" hidden="1" x14ac:dyDescent="0.25">
      <c r="A802" s="14">
        <v>2018</v>
      </c>
      <c r="B802" s="32" t="s">
        <v>877</v>
      </c>
      <c r="C802" s="33">
        <v>43414</v>
      </c>
      <c r="D802" s="4">
        <f t="shared" si="196"/>
        <v>11</v>
      </c>
      <c r="E802" s="32">
        <v>20.3</v>
      </c>
      <c r="F802" s="7" t="s">
        <v>889</v>
      </c>
      <c r="G802" s="7" t="s">
        <v>835</v>
      </c>
      <c r="H802" s="7" t="str">
        <f t="shared" si="197"/>
        <v>Ruta 8 km. 220,5</v>
      </c>
      <c r="I802" s="8" t="str">
        <f t="shared" si="198"/>
        <v/>
      </c>
      <c r="J802" s="8" t="str">
        <f t="shared" si="199"/>
        <v>Pergamino</v>
      </c>
      <c r="K802" s="8">
        <f t="shared" si="200"/>
        <v>2477</v>
      </c>
      <c r="L802" s="8" t="str">
        <f t="shared" si="201"/>
        <v>423761</v>
      </c>
      <c r="M802" s="8" t="str">
        <f t="shared" si="202"/>
        <v>https://www.facebook.com/ruralpergamino/</v>
      </c>
      <c r="N802" s="8">
        <f t="shared" si="203"/>
        <v>-33.902823869000002</v>
      </c>
      <c r="O802" s="8">
        <f t="shared" si="204"/>
        <v>-60.530310399000001</v>
      </c>
      <c r="P802" s="5" t="s">
        <v>19</v>
      </c>
    </row>
    <row r="803" spans="1:16" hidden="1" x14ac:dyDescent="0.25">
      <c r="A803" s="14">
        <v>2018</v>
      </c>
      <c r="B803" s="32" t="s">
        <v>877</v>
      </c>
      <c r="C803" s="33">
        <v>43414</v>
      </c>
      <c r="D803" s="4">
        <f t="shared" si="196"/>
        <v>11</v>
      </c>
      <c r="E803" s="32">
        <v>21</v>
      </c>
      <c r="F803" s="7" t="s">
        <v>890</v>
      </c>
      <c r="G803" s="7" t="s">
        <v>111</v>
      </c>
      <c r="H803" s="7" t="str">
        <f t="shared" si="197"/>
        <v>Alsina</v>
      </c>
      <c r="I803" s="8" t="str">
        <f t="shared" si="198"/>
        <v>530</v>
      </c>
      <c r="J803" s="8" t="str">
        <f t="shared" si="199"/>
        <v>Pergamino</v>
      </c>
      <c r="K803" s="8">
        <f t="shared" si="200"/>
        <v>2477</v>
      </c>
      <c r="L803" s="8" t="str">
        <f t="shared" si="201"/>
        <v>416600</v>
      </c>
      <c r="M803" s="8" t="str">
        <f t="shared" si="202"/>
        <v>https://www.facebook.com/TeatroMunicipalPergamino/</v>
      </c>
      <c r="N803" s="8">
        <f t="shared" si="203"/>
        <v>-33.889952282000003</v>
      </c>
      <c r="O803" s="8">
        <f t="shared" si="204"/>
        <v>-60.570046374999997</v>
      </c>
      <c r="P803" s="5" t="s">
        <v>29</v>
      </c>
    </row>
    <row r="804" spans="1:16" hidden="1" x14ac:dyDescent="0.25">
      <c r="A804" s="8">
        <v>2018</v>
      </c>
      <c r="B804" s="32" t="s">
        <v>877</v>
      </c>
      <c r="C804" s="33">
        <v>43414</v>
      </c>
      <c r="D804" s="4">
        <f t="shared" si="196"/>
        <v>11</v>
      </c>
      <c r="E804" s="32">
        <v>21</v>
      </c>
      <c r="F804" s="7" t="s">
        <v>891</v>
      </c>
      <c r="G804" s="7" t="s">
        <v>189</v>
      </c>
      <c r="H804" s="7" t="str">
        <f t="shared" si="197"/>
        <v>San Martín</v>
      </c>
      <c r="I804" s="8" t="str">
        <f t="shared" si="198"/>
        <v>621</v>
      </c>
      <c r="J804" s="8" t="str">
        <f t="shared" si="199"/>
        <v>Pergamino</v>
      </c>
      <c r="K804" s="8">
        <f t="shared" si="200"/>
        <v>2477</v>
      </c>
      <c r="L804" s="8" t="str">
        <f t="shared" si="201"/>
        <v>412668</v>
      </c>
      <c r="M804" s="8" t="str">
        <f t="shared" si="202"/>
        <v>https://www.facebook.com/BellasArtesPERGA/</v>
      </c>
      <c r="N804" s="8">
        <f t="shared" si="203"/>
        <v>-33.895892801999999</v>
      </c>
      <c r="O804" s="8">
        <f t="shared" si="204"/>
        <v>-60.574036597000003</v>
      </c>
      <c r="P804" s="5" t="s">
        <v>29</v>
      </c>
    </row>
    <row r="805" spans="1:16" hidden="1" x14ac:dyDescent="0.25">
      <c r="A805" s="14">
        <v>2018</v>
      </c>
      <c r="B805" s="32" t="s">
        <v>877</v>
      </c>
      <c r="C805" s="33">
        <v>43414</v>
      </c>
      <c r="D805" s="4">
        <f t="shared" si="196"/>
        <v>11</v>
      </c>
      <c r="E805" s="32">
        <v>21</v>
      </c>
      <c r="F805" s="7" t="s">
        <v>892</v>
      </c>
      <c r="G805" s="7" t="s">
        <v>49</v>
      </c>
      <c r="H805" s="7" t="str">
        <f t="shared" si="197"/>
        <v>Pinto</v>
      </c>
      <c r="I805" s="8" t="str">
        <f t="shared" si="198"/>
        <v>918</v>
      </c>
      <c r="J805" s="8" t="str">
        <f t="shared" si="199"/>
        <v>Pergamino</v>
      </c>
      <c r="K805" s="8">
        <f t="shared" si="200"/>
        <v>2477</v>
      </c>
      <c r="L805" s="8" t="str">
        <f t="shared" si="201"/>
        <v>357537</v>
      </c>
      <c r="M805" s="8" t="str">
        <f t="shared" si="202"/>
        <v>https://www.facebook.com/habemustheatrum/</v>
      </c>
      <c r="N805" s="8">
        <f t="shared" si="203"/>
        <v>-33.890657251</v>
      </c>
      <c r="O805" s="8">
        <f t="shared" si="204"/>
        <v>-60.575283298999999</v>
      </c>
      <c r="P805" s="5" t="s">
        <v>19</v>
      </c>
    </row>
    <row r="806" spans="1:16" hidden="1" x14ac:dyDescent="0.25">
      <c r="A806" s="14">
        <v>2018</v>
      </c>
      <c r="B806" s="32" t="s">
        <v>877</v>
      </c>
      <c r="C806" s="33">
        <v>43414</v>
      </c>
      <c r="D806" s="4">
        <f t="shared" si="196"/>
        <v>11</v>
      </c>
      <c r="E806" s="32">
        <v>21.3</v>
      </c>
      <c r="F806" s="7" t="s">
        <v>893</v>
      </c>
      <c r="G806" s="50" t="s">
        <v>894</v>
      </c>
      <c r="H806" s="7" t="str">
        <f t="shared" si="197"/>
        <v>25 de mayo</v>
      </c>
      <c r="I806" s="8">
        <f t="shared" si="198"/>
        <v>1170</v>
      </c>
      <c r="J806" s="8" t="str">
        <f t="shared" si="199"/>
        <v>Pergamino</v>
      </c>
      <c r="K806" s="8">
        <f t="shared" si="200"/>
        <v>0</v>
      </c>
      <c r="L806" s="8">
        <f t="shared" si="201"/>
        <v>0</v>
      </c>
      <c r="M806" s="8">
        <f t="shared" si="202"/>
        <v>0</v>
      </c>
      <c r="N806" s="8">
        <f t="shared" si="203"/>
        <v>-33.8992</v>
      </c>
      <c r="O806" s="8">
        <f t="shared" si="204"/>
        <v>-60.573582000000002</v>
      </c>
      <c r="P806" s="5" t="s">
        <v>19</v>
      </c>
    </row>
    <row r="807" spans="1:16" hidden="1" x14ac:dyDescent="0.25">
      <c r="A807" s="8">
        <v>2018</v>
      </c>
      <c r="B807" s="32" t="s">
        <v>877</v>
      </c>
      <c r="C807" s="33">
        <v>43414</v>
      </c>
      <c r="D807" s="4">
        <f t="shared" si="196"/>
        <v>11</v>
      </c>
      <c r="E807" s="32">
        <v>22</v>
      </c>
      <c r="F807" s="7" t="s">
        <v>895</v>
      </c>
      <c r="G807" s="7" t="s">
        <v>324</v>
      </c>
      <c r="H807" s="7" t="str">
        <f t="shared" si="197"/>
        <v>J. B Justo</v>
      </c>
      <c r="I807" s="8">
        <f t="shared" si="198"/>
        <v>2198</v>
      </c>
      <c r="J807" s="8" t="str">
        <f t="shared" si="199"/>
        <v>Pergamino</v>
      </c>
      <c r="K807" s="8">
        <f t="shared" si="200"/>
        <v>2477</v>
      </c>
      <c r="L807" s="8" t="str">
        <f t="shared" si="201"/>
        <v>432607</v>
      </c>
      <c r="M807" s="8" t="str">
        <f t="shared" si="202"/>
        <v>https://www.facebook.com/El-Viejo-Almacen-1540030286212099/</v>
      </c>
      <c r="N807" s="8">
        <f t="shared" si="203"/>
        <v>-33.908405410999997</v>
      </c>
      <c r="O807" s="8">
        <f t="shared" si="204"/>
        <v>-60.581016452999997</v>
      </c>
      <c r="P807" s="5" t="s">
        <v>19</v>
      </c>
    </row>
    <row r="808" spans="1:16" hidden="1" x14ac:dyDescent="0.25">
      <c r="A808" s="14">
        <v>2018</v>
      </c>
      <c r="B808" s="32" t="s">
        <v>877</v>
      </c>
      <c r="C808" s="33">
        <v>43414</v>
      </c>
      <c r="D808" s="4">
        <f t="shared" si="196"/>
        <v>11</v>
      </c>
      <c r="E808" s="32">
        <v>22.45</v>
      </c>
      <c r="F808" s="7" t="s">
        <v>896</v>
      </c>
      <c r="G808" s="32" t="s">
        <v>684</v>
      </c>
      <c r="H808" s="7" t="str">
        <f t="shared" si="197"/>
        <v>Alvear</v>
      </c>
      <c r="I808" s="8" t="str">
        <f t="shared" si="198"/>
        <v>1545</v>
      </c>
      <c r="J808" s="8" t="str">
        <f t="shared" si="199"/>
        <v>Pergamino</v>
      </c>
      <c r="K808" s="8">
        <f t="shared" si="200"/>
        <v>2477</v>
      </c>
      <c r="L808" s="8" t="str">
        <f t="shared" si="201"/>
        <v>331571</v>
      </c>
      <c r="M808" s="8" t="str">
        <f t="shared" si="202"/>
        <v>https://www.facebook.com/DonPedroConEspinas/</v>
      </c>
      <c r="N808" s="8">
        <f t="shared" si="203"/>
        <v>-33.903815299999998</v>
      </c>
      <c r="O808" s="8">
        <f t="shared" si="204"/>
        <v>-60.5767138</v>
      </c>
      <c r="P808" s="5" t="s">
        <v>19</v>
      </c>
    </row>
    <row r="809" spans="1:16" ht="30" hidden="1" x14ac:dyDescent="0.25">
      <c r="A809" s="14">
        <v>2018</v>
      </c>
      <c r="B809" s="32" t="s">
        <v>877</v>
      </c>
      <c r="C809" s="33">
        <v>43414</v>
      </c>
      <c r="D809" s="4">
        <f t="shared" si="196"/>
        <v>11</v>
      </c>
      <c r="E809" s="32">
        <v>23</v>
      </c>
      <c r="F809" s="7" t="s">
        <v>897</v>
      </c>
      <c r="G809" s="7" t="s">
        <v>774</v>
      </c>
      <c r="H809" s="7" t="str">
        <f t="shared" si="197"/>
        <v>Av. Presidente Perón y ruta</v>
      </c>
      <c r="I809" s="8">
        <f t="shared" si="198"/>
        <v>8</v>
      </c>
      <c r="J809" s="8" t="str">
        <f t="shared" si="199"/>
        <v>Pergamino</v>
      </c>
      <c r="K809" s="8">
        <f t="shared" si="200"/>
        <v>2477</v>
      </c>
      <c r="L809" s="8">
        <f t="shared" si="201"/>
        <v>654725</v>
      </c>
      <c r="M809" s="8" t="str">
        <f t="shared" si="202"/>
        <v>https://www.facebook.com/Katmand%C3%BA-Bar-Rock-Pergamino-1768999483189306/</v>
      </c>
      <c r="N809" s="8">
        <f t="shared" si="203"/>
        <v>0</v>
      </c>
      <c r="O809" s="8">
        <f t="shared" si="204"/>
        <v>0</v>
      </c>
      <c r="P809" s="5"/>
    </row>
    <row r="810" spans="1:16" ht="45" hidden="1" x14ac:dyDescent="0.25">
      <c r="A810" s="14">
        <v>2018</v>
      </c>
      <c r="B810" s="32" t="s">
        <v>877</v>
      </c>
      <c r="C810" s="33">
        <v>43415</v>
      </c>
      <c r="D810" s="4">
        <f t="shared" si="196"/>
        <v>11</v>
      </c>
      <c r="E810" s="32">
        <v>10</v>
      </c>
      <c r="F810" s="7" t="s">
        <v>898</v>
      </c>
      <c r="G810" s="7" t="s">
        <v>835</v>
      </c>
      <c r="H810" s="7" t="str">
        <f t="shared" si="197"/>
        <v>Ruta 8 km. 220,5</v>
      </c>
      <c r="I810" s="8" t="str">
        <f t="shared" si="198"/>
        <v/>
      </c>
      <c r="J810" s="8" t="str">
        <f t="shared" si="199"/>
        <v>Pergamino</v>
      </c>
      <c r="K810" s="8">
        <f t="shared" si="200"/>
        <v>2477</v>
      </c>
      <c r="L810" s="8" t="str">
        <f t="shared" si="201"/>
        <v>423761</v>
      </c>
      <c r="M810" s="8" t="str">
        <f t="shared" si="202"/>
        <v>https://www.facebook.com/ruralpergamino/</v>
      </c>
      <c r="N810" s="8">
        <f t="shared" si="203"/>
        <v>-33.902823869000002</v>
      </c>
      <c r="O810" s="8">
        <f t="shared" si="204"/>
        <v>-60.530310399000001</v>
      </c>
      <c r="P810" s="5" t="s">
        <v>19</v>
      </c>
    </row>
    <row r="811" spans="1:16" ht="45" hidden="1" x14ac:dyDescent="0.25">
      <c r="A811" s="8">
        <v>2018</v>
      </c>
      <c r="B811" s="32" t="s">
        <v>877</v>
      </c>
      <c r="C811" s="40">
        <v>43415</v>
      </c>
      <c r="D811" s="4">
        <f t="shared" si="196"/>
        <v>11</v>
      </c>
      <c r="E811" s="32">
        <v>14</v>
      </c>
      <c r="F811" s="32" t="s">
        <v>899</v>
      </c>
      <c r="G811" s="12" t="s">
        <v>194</v>
      </c>
      <c r="H811" s="7" t="str">
        <f t="shared" si="197"/>
        <v>A. Perón y Arroyo Pergamino</v>
      </c>
      <c r="I811" s="8">
        <f t="shared" si="198"/>
        <v>0</v>
      </c>
      <c r="J811" s="8" t="str">
        <f t="shared" si="199"/>
        <v>Pergamino</v>
      </c>
      <c r="K811" s="8">
        <f t="shared" si="200"/>
        <v>0</v>
      </c>
      <c r="L811" s="8">
        <f t="shared" si="201"/>
        <v>0</v>
      </c>
      <c r="M811" s="8">
        <f t="shared" si="202"/>
        <v>0</v>
      </c>
      <c r="N811" s="8">
        <f t="shared" si="203"/>
        <v>-33.905372200000002</v>
      </c>
      <c r="O811" s="8">
        <f t="shared" si="204"/>
        <v>-60.580081800000002</v>
      </c>
      <c r="P811" s="5" t="s">
        <v>19</v>
      </c>
    </row>
    <row r="812" spans="1:16" hidden="1" x14ac:dyDescent="0.25">
      <c r="A812" s="14">
        <v>2018</v>
      </c>
      <c r="B812" s="32" t="s">
        <v>877</v>
      </c>
      <c r="C812" s="40">
        <v>43415</v>
      </c>
      <c r="D812" s="4">
        <f t="shared" si="196"/>
        <v>11</v>
      </c>
      <c r="E812" s="32">
        <v>17</v>
      </c>
      <c r="F812" s="32" t="s">
        <v>900</v>
      </c>
      <c r="G812" s="7" t="s">
        <v>80</v>
      </c>
      <c r="H812" s="7" t="str">
        <f t="shared" si="197"/>
        <v>España</v>
      </c>
      <c r="I812" s="8">
        <f t="shared" si="198"/>
        <v>200</v>
      </c>
      <c r="J812" s="8" t="str">
        <f t="shared" si="199"/>
        <v>Pergamino</v>
      </c>
      <c r="K812" s="8">
        <f t="shared" si="200"/>
        <v>0</v>
      </c>
      <c r="L812" s="8">
        <f t="shared" si="201"/>
        <v>0</v>
      </c>
      <c r="M812" s="8">
        <f t="shared" si="202"/>
        <v>0</v>
      </c>
      <c r="N812" s="8">
        <f t="shared" si="203"/>
        <v>-33.898939200000001</v>
      </c>
      <c r="O812" s="8">
        <f t="shared" si="204"/>
        <v>-60.5779876</v>
      </c>
      <c r="P812" s="5" t="s">
        <v>29</v>
      </c>
    </row>
    <row r="813" spans="1:16" ht="30" hidden="1" x14ac:dyDescent="0.25">
      <c r="A813" s="14">
        <v>2018</v>
      </c>
      <c r="B813" s="32" t="s">
        <v>877</v>
      </c>
      <c r="C813" s="40">
        <v>43415</v>
      </c>
      <c r="D813" s="4">
        <f t="shared" si="196"/>
        <v>11</v>
      </c>
      <c r="E813" s="32" t="s">
        <v>867</v>
      </c>
      <c r="F813" s="32" t="s">
        <v>334</v>
      </c>
      <c r="G813" s="49" t="s">
        <v>334</v>
      </c>
      <c r="H813" s="7" t="str">
        <f t="shared" si="197"/>
        <v>Justo Jose de Urquiza</v>
      </c>
      <c r="I813" s="8">
        <f t="shared" si="198"/>
        <v>390</v>
      </c>
      <c r="J813" s="8" t="str">
        <f t="shared" si="199"/>
        <v>Mariano Benítez</v>
      </c>
      <c r="K813" s="8">
        <f t="shared" si="200"/>
        <v>0</v>
      </c>
      <c r="L813" s="8">
        <f t="shared" si="201"/>
        <v>0</v>
      </c>
      <c r="M813" s="8">
        <f t="shared" si="202"/>
        <v>0</v>
      </c>
      <c r="N813" s="8">
        <f t="shared" si="203"/>
        <v>0</v>
      </c>
      <c r="O813" s="8">
        <f t="shared" si="204"/>
        <v>0</v>
      </c>
      <c r="P813" s="5" t="s">
        <v>20</v>
      </c>
    </row>
    <row r="814" spans="1:16" hidden="1" x14ac:dyDescent="0.25">
      <c r="A814" s="8">
        <v>2018</v>
      </c>
      <c r="B814" s="32" t="s">
        <v>877</v>
      </c>
      <c r="C814" s="40">
        <v>43415</v>
      </c>
      <c r="D814" s="4">
        <f t="shared" si="196"/>
        <v>11</v>
      </c>
      <c r="E814" s="32">
        <v>19</v>
      </c>
      <c r="F814" s="7" t="s">
        <v>892</v>
      </c>
      <c r="G814" s="7" t="s">
        <v>49</v>
      </c>
      <c r="H814" s="7" t="str">
        <f t="shared" si="197"/>
        <v>Pinto</v>
      </c>
      <c r="I814" s="8" t="str">
        <f t="shared" si="198"/>
        <v>918</v>
      </c>
      <c r="J814" s="8" t="str">
        <f t="shared" si="199"/>
        <v>Pergamino</v>
      </c>
      <c r="K814" s="8">
        <f t="shared" si="200"/>
        <v>2477</v>
      </c>
      <c r="L814" s="8" t="str">
        <f t="shared" si="201"/>
        <v>357537</v>
      </c>
      <c r="M814" s="8" t="str">
        <f t="shared" si="202"/>
        <v>https://www.facebook.com/habemustheatrum/</v>
      </c>
      <c r="N814" s="8">
        <f t="shared" si="203"/>
        <v>-33.890657251</v>
      </c>
      <c r="O814" s="8">
        <f t="shared" si="204"/>
        <v>-60.575283298999999</v>
      </c>
      <c r="P814" s="5" t="s">
        <v>19</v>
      </c>
    </row>
    <row r="815" spans="1:16" hidden="1" x14ac:dyDescent="0.25">
      <c r="A815" s="14">
        <v>2018</v>
      </c>
      <c r="B815" s="32" t="s">
        <v>877</v>
      </c>
      <c r="C815" s="40">
        <v>43415</v>
      </c>
      <c r="D815" s="4">
        <f t="shared" si="196"/>
        <v>11</v>
      </c>
      <c r="E815" s="32">
        <v>20</v>
      </c>
      <c r="F815" s="51" t="s">
        <v>901</v>
      </c>
      <c r="G815" s="7" t="s">
        <v>189</v>
      </c>
      <c r="H815" s="7" t="str">
        <f t="shared" si="197"/>
        <v>San Martín</v>
      </c>
      <c r="I815" s="8" t="str">
        <f t="shared" si="198"/>
        <v>621</v>
      </c>
      <c r="J815" s="8" t="str">
        <f t="shared" si="199"/>
        <v>Pergamino</v>
      </c>
      <c r="K815" s="8">
        <f t="shared" si="200"/>
        <v>2477</v>
      </c>
      <c r="L815" s="8" t="str">
        <f t="shared" si="201"/>
        <v>412668</v>
      </c>
      <c r="M815" s="8" t="str">
        <f t="shared" si="202"/>
        <v>https://www.facebook.com/BellasArtesPERGA/</v>
      </c>
      <c r="N815" s="8">
        <f t="shared" si="203"/>
        <v>-33.895892801999999</v>
      </c>
      <c r="O815" s="8">
        <f t="shared" si="204"/>
        <v>-60.574036597000003</v>
      </c>
      <c r="P815" s="5" t="s">
        <v>29</v>
      </c>
    </row>
    <row r="816" spans="1:16" ht="30" hidden="1" x14ac:dyDescent="0.25">
      <c r="A816" s="14">
        <v>2018</v>
      </c>
      <c r="B816" s="7" t="s">
        <v>902</v>
      </c>
      <c r="C816" s="40">
        <v>43420</v>
      </c>
      <c r="D816" s="4">
        <f t="shared" si="196"/>
        <v>11</v>
      </c>
      <c r="E816" s="32" t="s">
        <v>802</v>
      </c>
      <c r="F816" s="32" t="s">
        <v>334</v>
      </c>
      <c r="G816" s="49" t="s">
        <v>334</v>
      </c>
      <c r="H816" s="7" t="str">
        <f t="shared" si="197"/>
        <v>Justo Jose de Urquiza</v>
      </c>
      <c r="I816" s="8">
        <f t="shared" si="198"/>
        <v>390</v>
      </c>
      <c r="J816" s="8" t="str">
        <f t="shared" si="199"/>
        <v>Mariano Benítez</v>
      </c>
      <c r="K816" s="8">
        <f t="shared" si="200"/>
        <v>0</v>
      </c>
      <c r="L816" s="8">
        <f t="shared" si="201"/>
        <v>0</v>
      </c>
      <c r="M816" s="8">
        <f t="shared" si="202"/>
        <v>0</v>
      </c>
      <c r="N816" s="8">
        <f t="shared" si="203"/>
        <v>0</v>
      </c>
      <c r="O816" s="8">
        <f t="shared" si="204"/>
        <v>0</v>
      </c>
      <c r="P816" s="5" t="s">
        <v>20</v>
      </c>
    </row>
    <row r="817" spans="1:18" hidden="1" x14ac:dyDescent="0.25">
      <c r="A817" s="14">
        <v>2018</v>
      </c>
      <c r="B817" s="7" t="s">
        <v>902</v>
      </c>
      <c r="C817" s="40">
        <v>43420</v>
      </c>
      <c r="D817" s="4">
        <f t="shared" si="196"/>
        <v>11</v>
      </c>
      <c r="E817" s="7">
        <v>19</v>
      </c>
      <c r="F817" s="7" t="s">
        <v>903</v>
      </c>
      <c r="G817" s="7" t="s">
        <v>111</v>
      </c>
      <c r="H817" s="7" t="str">
        <f t="shared" si="197"/>
        <v>Alsina</v>
      </c>
      <c r="I817" s="8" t="str">
        <f t="shared" si="198"/>
        <v>530</v>
      </c>
      <c r="J817" s="8" t="str">
        <f t="shared" si="199"/>
        <v>Pergamino</v>
      </c>
      <c r="K817" s="8">
        <f t="shared" si="200"/>
        <v>2477</v>
      </c>
      <c r="L817" s="8" t="str">
        <f t="shared" si="201"/>
        <v>416600</v>
      </c>
      <c r="M817" s="8" t="str">
        <f t="shared" si="202"/>
        <v>https://www.facebook.com/TeatroMunicipalPergamino/</v>
      </c>
      <c r="N817" s="8">
        <f t="shared" si="203"/>
        <v>-33.889952282000003</v>
      </c>
      <c r="O817" s="8">
        <f t="shared" si="204"/>
        <v>-60.570046374999997</v>
      </c>
      <c r="P817" s="5" t="s">
        <v>29</v>
      </c>
    </row>
    <row r="818" spans="1:18" hidden="1" x14ac:dyDescent="0.25">
      <c r="A818" s="8">
        <v>2018</v>
      </c>
      <c r="B818" s="7" t="s">
        <v>902</v>
      </c>
      <c r="C818" s="40">
        <v>43420</v>
      </c>
      <c r="D818" s="4">
        <f t="shared" si="196"/>
        <v>11</v>
      </c>
      <c r="E818" s="7">
        <v>20</v>
      </c>
      <c r="F818" s="7" t="s">
        <v>904</v>
      </c>
      <c r="G818" s="7" t="s">
        <v>47</v>
      </c>
      <c r="H818" s="7" t="str">
        <f t="shared" si="197"/>
        <v>Gral Paz</v>
      </c>
      <c r="I818" s="8">
        <f t="shared" si="198"/>
        <v>600</v>
      </c>
      <c r="J818" s="8" t="str">
        <f t="shared" si="199"/>
        <v>Pergamino</v>
      </c>
      <c r="K818" s="8">
        <f t="shared" si="200"/>
        <v>2477</v>
      </c>
      <c r="L818" s="8" t="str">
        <f t="shared" si="201"/>
        <v>411099</v>
      </c>
      <c r="M818" s="8" t="str">
        <f t="shared" si="202"/>
        <v>https://www.facebook.com/fundacioncasadelaculturapergamino/</v>
      </c>
      <c r="N818" s="8">
        <f t="shared" si="203"/>
        <v>-33.899078641999999</v>
      </c>
      <c r="O818" s="8">
        <f t="shared" si="204"/>
        <v>-60.575558661000002</v>
      </c>
      <c r="P818" s="5" t="s">
        <v>19</v>
      </c>
    </row>
    <row r="819" spans="1:18" ht="30" hidden="1" x14ac:dyDescent="0.25">
      <c r="A819" s="14">
        <v>2018</v>
      </c>
      <c r="B819" s="7" t="s">
        <v>902</v>
      </c>
      <c r="C819" s="40">
        <v>43420</v>
      </c>
      <c r="D819" s="4">
        <f t="shared" si="196"/>
        <v>11</v>
      </c>
      <c r="E819" s="32">
        <v>21</v>
      </c>
      <c r="F819" s="7" t="s">
        <v>905</v>
      </c>
      <c r="G819" s="7" t="s">
        <v>49</v>
      </c>
      <c r="H819" s="7" t="str">
        <f t="shared" si="197"/>
        <v>Pinto</v>
      </c>
      <c r="I819" s="8" t="str">
        <f t="shared" si="198"/>
        <v>918</v>
      </c>
      <c r="J819" s="8" t="str">
        <f t="shared" si="199"/>
        <v>Pergamino</v>
      </c>
      <c r="K819" s="8">
        <f t="shared" si="200"/>
        <v>2477</v>
      </c>
      <c r="L819" s="8" t="str">
        <f t="shared" si="201"/>
        <v>357537</v>
      </c>
      <c r="M819" s="8" t="str">
        <f t="shared" si="202"/>
        <v>https://www.facebook.com/habemustheatrum/</v>
      </c>
      <c r="N819" s="8">
        <f t="shared" si="203"/>
        <v>-33.890657251</v>
      </c>
      <c r="O819" s="8">
        <f t="shared" si="204"/>
        <v>-60.575283298999999</v>
      </c>
      <c r="P819" s="5" t="s">
        <v>19</v>
      </c>
    </row>
    <row r="820" spans="1:18" ht="30" hidden="1" x14ac:dyDescent="0.25">
      <c r="A820" s="14">
        <v>2018</v>
      </c>
      <c r="B820" s="7" t="s">
        <v>902</v>
      </c>
      <c r="C820" s="40">
        <v>43421</v>
      </c>
      <c r="D820" s="4">
        <f t="shared" si="196"/>
        <v>11</v>
      </c>
      <c r="E820" s="32" t="s">
        <v>867</v>
      </c>
      <c r="F820" s="32" t="s">
        <v>334</v>
      </c>
      <c r="G820" s="49" t="s">
        <v>334</v>
      </c>
      <c r="H820" s="7" t="str">
        <f t="shared" si="197"/>
        <v>Justo Jose de Urquiza</v>
      </c>
      <c r="I820" s="8">
        <f t="shared" si="198"/>
        <v>390</v>
      </c>
      <c r="J820" s="8" t="str">
        <f t="shared" si="199"/>
        <v>Mariano Benítez</v>
      </c>
      <c r="K820" s="8">
        <f t="shared" si="200"/>
        <v>0</v>
      </c>
      <c r="L820" s="8">
        <f t="shared" si="201"/>
        <v>0</v>
      </c>
      <c r="M820" s="8">
        <f t="shared" si="202"/>
        <v>0</v>
      </c>
      <c r="N820" s="8">
        <f t="shared" si="203"/>
        <v>0</v>
      </c>
      <c r="O820" s="8">
        <f t="shared" si="204"/>
        <v>0</v>
      </c>
      <c r="P820" s="5" t="s">
        <v>20</v>
      </c>
    </row>
    <row r="821" spans="1:18" hidden="1" x14ac:dyDescent="0.25">
      <c r="A821" s="8">
        <v>2018</v>
      </c>
      <c r="B821" s="7" t="s">
        <v>902</v>
      </c>
      <c r="C821" s="40">
        <v>43421</v>
      </c>
      <c r="D821" s="4">
        <f t="shared" si="196"/>
        <v>11</v>
      </c>
      <c r="E821" s="7">
        <v>20</v>
      </c>
      <c r="F821" s="7" t="s">
        <v>906</v>
      </c>
      <c r="G821" s="7" t="s">
        <v>907</v>
      </c>
      <c r="H821" s="7" t="str">
        <f t="shared" si="197"/>
        <v>Angel Godoy</v>
      </c>
      <c r="I821" s="8">
        <f t="shared" si="198"/>
        <v>785</v>
      </c>
      <c r="J821" s="8" t="str">
        <f t="shared" si="199"/>
        <v>El Socorro</v>
      </c>
      <c r="K821" s="8">
        <f t="shared" si="200"/>
        <v>0</v>
      </c>
      <c r="L821" s="8">
        <f t="shared" si="201"/>
        <v>0</v>
      </c>
      <c r="M821" s="8">
        <f t="shared" si="202"/>
        <v>0</v>
      </c>
      <c r="N821" s="8">
        <f t="shared" si="203"/>
        <v>-33.663670600000003</v>
      </c>
      <c r="O821" s="8">
        <f t="shared" si="204"/>
        <v>-60.708622599999998</v>
      </c>
      <c r="P821" s="5" t="s">
        <v>29</v>
      </c>
    </row>
    <row r="822" spans="1:18" hidden="1" x14ac:dyDescent="0.25">
      <c r="A822" s="14">
        <v>2018</v>
      </c>
      <c r="B822" s="7" t="s">
        <v>902</v>
      </c>
      <c r="C822" s="40">
        <v>43421</v>
      </c>
      <c r="D822" s="4">
        <f t="shared" si="196"/>
        <v>11</v>
      </c>
      <c r="E822" s="7">
        <v>21</v>
      </c>
      <c r="F822" s="7" t="s">
        <v>908</v>
      </c>
      <c r="G822" s="7" t="s">
        <v>111</v>
      </c>
      <c r="H822" s="7" t="str">
        <f t="shared" si="197"/>
        <v>Alsina</v>
      </c>
      <c r="I822" s="8" t="str">
        <f t="shared" si="198"/>
        <v>530</v>
      </c>
      <c r="J822" s="8" t="str">
        <f t="shared" si="199"/>
        <v>Pergamino</v>
      </c>
      <c r="K822" s="8">
        <f t="shared" si="200"/>
        <v>2477</v>
      </c>
      <c r="L822" s="8" t="str">
        <f t="shared" si="201"/>
        <v>416600</v>
      </c>
      <c r="M822" s="8" t="str">
        <f t="shared" si="202"/>
        <v>https://www.facebook.com/TeatroMunicipalPergamino/</v>
      </c>
      <c r="N822" s="8">
        <f t="shared" si="203"/>
        <v>-33.889952282000003</v>
      </c>
      <c r="O822" s="8">
        <f t="shared" si="204"/>
        <v>-60.570046374999997</v>
      </c>
      <c r="P822" s="5" t="s">
        <v>29</v>
      </c>
    </row>
    <row r="823" spans="1:18" hidden="1" x14ac:dyDescent="0.25">
      <c r="A823" s="14">
        <v>2018</v>
      </c>
      <c r="B823" s="7" t="s">
        <v>902</v>
      </c>
      <c r="C823" s="40">
        <v>43421</v>
      </c>
      <c r="D823" s="4">
        <f t="shared" si="196"/>
        <v>11</v>
      </c>
      <c r="E823" s="7">
        <v>21</v>
      </c>
      <c r="F823" s="7" t="s">
        <v>909</v>
      </c>
      <c r="G823" s="7" t="s">
        <v>78</v>
      </c>
      <c r="H823" s="7" t="str">
        <f t="shared" si="197"/>
        <v>Guido</v>
      </c>
      <c r="I823" s="8" t="str">
        <f t="shared" si="198"/>
        <v>722</v>
      </c>
      <c r="J823" s="8" t="str">
        <f t="shared" si="199"/>
        <v>Pergamino</v>
      </c>
      <c r="K823" s="8">
        <f t="shared" si="200"/>
        <v>2477</v>
      </c>
      <c r="L823" s="8" t="str">
        <f t="shared" si="201"/>
        <v>413333</v>
      </c>
      <c r="M823" s="8" t="str">
        <f t="shared" si="202"/>
        <v>https://www.facebook.com/EspacioGAE/</v>
      </c>
      <c r="N823" s="8">
        <f t="shared" si="203"/>
        <v>-33.886925257999998</v>
      </c>
      <c r="O823" s="8">
        <f t="shared" si="204"/>
        <v>-60.570585336999997</v>
      </c>
      <c r="P823" s="5" t="s">
        <v>19</v>
      </c>
    </row>
    <row r="824" spans="1:18" ht="30" hidden="1" x14ac:dyDescent="0.25">
      <c r="A824" s="14">
        <v>2018</v>
      </c>
      <c r="B824" s="7" t="s">
        <v>902</v>
      </c>
      <c r="C824" s="40">
        <v>43421</v>
      </c>
      <c r="D824" s="4">
        <f t="shared" si="196"/>
        <v>11</v>
      </c>
      <c r="E824" s="7">
        <v>22</v>
      </c>
      <c r="F824" s="7" t="s">
        <v>910</v>
      </c>
      <c r="G824" s="7" t="s">
        <v>33</v>
      </c>
      <c r="H824" s="7" t="str">
        <f t="shared" si="197"/>
        <v>Lorenzo Moreno</v>
      </c>
      <c r="I824" s="8" t="str">
        <f t="shared" si="198"/>
        <v>982</v>
      </c>
      <c r="J824" s="8" t="str">
        <f t="shared" si="199"/>
        <v>Pergamino</v>
      </c>
      <c r="K824" s="8">
        <f t="shared" si="200"/>
        <v>2477</v>
      </c>
      <c r="L824" s="8" t="str">
        <f t="shared" si="201"/>
        <v>412668</v>
      </c>
      <c r="M824" s="8" t="str">
        <f t="shared" si="202"/>
        <v>https://www.facebook.com/florentino.bar/</v>
      </c>
      <c r="N824" s="8">
        <f t="shared" si="203"/>
        <v>-33.900157634000003</v>
      </c>
      <c r="O824" s="8">
        <f t="shared" si="204"/>
        <v>-60.566681676000002</v>
      </c>
      <c r="P824" s="5" t="s">
        <v>19</v>
      </c>
    </row>
    <row r="825" spans="1:18" ht="45" hidden="1" x14ac:dyDescent="0.25">
      <c r="A825" s="8">
        <v>2018</v>
      </c>
      <c r="B825" s="7" t="s">
        <v>902</v>
      </c>
      <c r="C825" s="40">
        <v>43421</v>
      </c>
      <c r="D825" s="4">
        <f t="shared" si="196"/>
        <v>11</v>
      </c>
      <c r="E825" s="7">
        <v>20.3</v>
      </c>
      <c r="F825" s="7" t="s">
        <v>911</v>
      </c>
      <c r="G825" s="27" t="s">
        <v>912</v>
      </c>
      <c r="H825" s="7" t="str">
        <f t="shared" si="197"/>
        <v>Velez Sarsfield</v>
      </c>
      <c r="I825" s="8">
        <f t="shared" si="198"/>
        <v>300</v>
      </c>
      <c r="J825" s="8" t="str">
        <f t="shared" si="199"/>
        <v>Pergamino</v>
      </c>
      <c r="K825" s="8">
        <f t="shared" si="200"/>
        <v>0</v>
      </c>
      <c r="L825" s="8">
        <f t="shared" si="201"/>
        <v>0</v>
      </c>
      <c r="M825" s="8">
        <f t="shared" si="202"/>
        <v>0</v>
      </c>
      <c r="N825" s="8">
        <f t="shared" si="203"/>
        <v>-33.888275899999996</v>
      </c>
      <c r="O825" s="8">
        <f t="shared" si="204"/>
        <v>-60.562504599999997</v>
      </c>
      <c r="P825" s="5" t="s">
        <v>23</v>
      </c>
    </row>
    <row r="826" spans="1:18" ht="30" hidden="1" x14ac:dyDescent="0.25">
      <c r="A826" s="14">
        <v>2018</v>
      </c>
      <c r="B826" s="7" t="s">
        <v>902</v>
      </c>
      <c r="C826" s="40">
        <v>43421</v>
      </c>
      <c r="D826" s="4">
        <f t="shared" si="196"/>
        <v>11</v>
      </c>
      <c r="E826" s="7">
        <v>23</v>
      </c>
      <c r="F826" s="7" t="s">
        <v>913</v>
      </c>
      <c r="G826" s="7" t="s">
        <v>774</v>
      </c>
      <c r="H826" s="7" t="str">
        <f t="shared" si="197"/>
        <v>Av. Presidente Perón y ruta</v>
      </c>
      <c r="I826" s="8">
        <f t="shared" si="198"/>
        <v>8</v>
      </c>
      <c r="J826" s="8" t="str">
        <f t="shared" si="199"/>
        <v>Pergamino</v>
      </c>
      <c r="K826" s="8">
        <f t="shared" si="200"/>
        <v>2477</v>
      </c>
      <c r="L826" s="8">
        <f t="shared" si="201"/>
        <v>654725</v>
      </c>
      <c r="M826" s="8" t="str">
        <f t="shared" si="202"/>
        <v>https://www.facebook.com/Katmand%C3%BA-Bar-Rock-Pergamino-1768999483189306/</v>
      </c>
      <c r="N826" s="8">
        <f t="shared" si="203"/>
        <v>0</v>
      </c>
      <c r="O826" s="8">
        <f t="shared" si="204"/>
        <v>0</v>
      </c>
      <c r="P826" s="5" t="s">
        <v>19</v>
      </c>
    </row>
    <row r="827" spans="1:18" hidden="1" x14ac:dyDescent="0.25">
      <c r="A827" s="14">
        <v>2018</v>
      </c>
      <c r="B827" s="7" t="s">
        <v>902</v>
      </c>
      <c r="C827" s="40">
        <v>43422</v>
      </c>
      <c r="D827" s="4">
        <f t="shared" si="196"/>
        <v>11</v>
      </c>
      <c r="E827" s="7">
        <v>12</v>
      </c>
      <c r="F827" s="7" t="s">
        <v>914</v>
      </c>
      <c r="G827" s="7" t="s">
        <v>907</v>
      </c>
      <c r="H827" s="7" t="str">
        <f t="shared" si="197"/>
        <v>Angel Godoy</v>
      </c>
      <c r="I827" s="8">
        <f t="shared" si="198"/>
        <v>785</v>
      </c>
      <c r="J827" s="8" t="str">
        <f t="shared" si="199"/>
        <v>El Socorro</v>
      </c>
      <c r="K827" s="8">
        <f t="shared" si="200"/>
        <v>0</v>
      </c>
      <c r="L827" s="8">
        <f t="shared" si="201"/>
        <v>0</v>
      </c>
      <c r="M827" s="8">
        <f t="shared" si="202"/>
        <v>0</v>
      </c>
      <c r="N827" s="8">
        <f t="shared" si="203"/>
        <v>-33.663670600000003</v>
      </c>
      <c r="O827" s="8">
        <f t="shared" si="204"/>
        <v>-60.708622599999998</v>
      </c>
      <c r="P827" s="5" t="s">
        <v>29</v>
      </c>
    </row>
    <row r="828" spans="1:18" ht="30" hidden="1" x14ac:dyDescent="0.25">
      <c r="A828" s="8">
        <v>2018</v>
      </c>
      <c r="B828" s="7" t="s">
        <v>902</v>
      </c>
      <c r="C828" s="40">
        <v>43422</v>
      </c>
      <c r="D828" s="4">
        <f t="shared" si="196"/>
        <v>11</v>
      </c>
      <c r="E828" s="32" t="s">
        <v>867</v>
      </c>
      <c r="F828" s="32" t="s">
        <v>334</v>
      </c>
      <c r="G828" s="49" t="s">
        <v>334</v>
      </c>
      <c r="H828" s="7" t="str">
        <f t="shared" si="197"/>
        <v>Justo Jose de Urquiza</v>
      </c>
      <c r="I828" s="8">
        <f t="shared" si="198"/>
        <v>390</v>
      </c>
      <c r="J828" s="8" t="str">
        <f t="shared" si="199"/>
        <v>Mariano Benítez</v>
      </c>
      <c r="K828" s="8">
        <f t="shared" si="200"/>
        <v>0</v>
      </c>
      <c r="L828" s="8">
        <f t="shared" si="201"/>
        <v>0</v>
      </c>
      <c r="M828" s="8">
        <f t="shared" si="202"/>
        <v>0</v>
      </c>
      <c r="N828" s="8">
        <f t="shared" si="203"/>
        <v>0</v>
      </c>
      <c r="O828" s="8">
        <f t="shared" si="204"/>
        <v>0</v>
      </c>
      <c r="P828" s="5" t="s">
        <v>20</v>
      </c>
    </row>
    <row r="829" spans="1:18" ht="30" hidden="1" x14ac:dyDescent="0.25">
      <c r="A829" s="14">
        <v>2018</v>
      </c>
      <c r="B829" s="7" t="s">
        <v>902</v>
      </c>
      <c r="C829" s="40">
        <v>43422</v>
      </c>
      <c r="D829" s="4">
        <f t="shared" si="196"/>
        <v>11</v>
      </c>
      <c r="E829" s="7">
        <v>21</v>
      </c>
      <c r="F829" s="7" t="s">
        <v>915</v>
      </c>
      <c r="G829" s="7" t="s">
        <v>33</v>
      </c>
      <c r="H829" s="7" t="str">
        <f t="shared" si="197"/>
        <v>Lorenzo Moreno</v>
      </c>
      <c r="I829" s="8" t="str">
        <f t="shared" si="198"/>
        <v>982</v>
      </c>
      <c r="J829" s="8" t="str">
        <f t="shared" si="199"/>
        <v>Pergamino</v>
      </c>
      <c r="K829" s="8">
        <f t="shared" si="200"/>
        <v>2477</v>
      </c>
      <c r="L829" s="8" t="str">
        <f t="shared" si="201"/>
        <v>412668</v>
      </c>
      <c r="M829" s="8" t="str">
        <f t="shared" si="202"/>
        <v>https://www.facebook.com/florentino.bar/</v>
      </c>
      <c r="N829" s="8">
        <f t="shared" si="203"/>
        <v>-33.900157634000003</v>
      </c>
      <c r="O829" s="8">
        <f t="shared" si="204"/>
        <v>-60.566681676000002</v>
      </c>
      <c r="P829" s="5" t="s">
        <v>19</v>
      </c>
    </row>
    <row r="830" spans="1:18" hidden="1" x14ac:dyDescent="0.25">
      <c r="A830" s="14">
        <v>2018</v>
      </c>
      <c r="B830" s="7" t="s">
        <v>902</v>
      </c>
      <c r="C830" s="40">
        <v>43423</v>
      </c>
      <c r="D830" s="4">
        <f t="shared" si="196"/>
        <v>11</v>
      </c>
      <c r="E830" s="7">
        <v>20</v>
      </c>
      <c r="F830" s="7" t="s">
        <v>916</v>
      </c>
      <c r="G830" s="7" t="s">
        <v>78</v>
      </c>
      <c r="H830" s="7" t="str">
        <f t="shared" si="197"/>
        <v>Guido</v>
      </c>
      <c r="I830" s="8" t="str">
        <f t="shared" si="198"/>
        <v>722</v>
      </c>
      <c r="J830" s="8" t="str">
        <f t="shared" si="199"/>
        <v>Pergamino</v>
      </c>
      <c r="K830" s="8">
        <f t="shared" si="200"/>
        <v>2477</v>
      </c>
      <c r="L830" s="8" t="str">
        <f t="shared" si="201"/>
        <v>413333</v>
      </c>
      <c r="M830" s="8" t="str">
        <f t="shared" si="202"/>
        <v>https://www.facebook.com/EspacioGAE/</v>
      </c>
      <c r="N830" s="8">
        <f t="shared" si="203"/>
        <v>-33.886925257999998</v>
      </c>
      <c r="O830" s="8">
        <f t="shared" si="204"/>
        <v>-60.570585336999997</v>
      </c>
      <c r="P830" s="5" t="s">
        <v>19</v>
      </c>
    </row>
    <row r="831" spans="1:18" ht="30" hidden="1" x14ac:dyDescent="0.25">
      <c r="A831" s="14">
        <v>2018</v>
      </c>
      <c r="B831" s="7" t="s">
        <v>902</v>
      </c>
      <c r="C831" s="40">
        <v>43423</v>
      </c>
      <c r="D831" s="4">
        <f t="shared" si="196"/>
        <v>11</v>
      </c>
      <c r="E831" s="7">
        <v>21</v>
      </c>
      <c r="F831" s="7" t="s">
        <v>915</v>
      </c>
      <c r="G831" s="7" t="s">
        <v>33</v>
      </c>
      <c r="H831" s="7" t="str">
        <f t="shared" si="197"/>
        <v>Lorenzo Moreno</v>
      </c>
      <c r="I831" s="8" t="str">
        <f t="shared" si="198"/>
        <v>982</v>
      </c>
      <c r="J831" s="8" t="str">
        <f t="shared" si="199"/>
        <v>Pergamino</v>
      </c>
      <c r="K831" s="8">
        <f t="shared" si="200"/>
        <v>2477</v>
      </c>
      <c r="L831" s="8" t="str">
        <f t="shared" si="201"/>
        <v>412668</v>
      </c>
      <c r="M831" s="8" t="str">
        <f t="shared" si="202"/>
        <v>https://www.facebook.com/florentino.bar/</v>
      </c>
      <c r="N831" s="8">
        <f t="shared" si="203"/>
        <v>-33.900157634000003</v>
      </c>
      <c r="O831" s="8">
        <f t="shared" si="204"/>
        <v>-60.566681676000002</v>
      </c>
      <c r="P831" s="5" t="s">
        <v>19</v>
      </c>
    </row>
    <row r="832" spans="1:18" hidden="1" x14ac:dyDescent="0.25">
      <c r="A832" s="8">
        <v>2018</v>
      </c>
      <c r="B832" s="7" t="s">
        <v>917</v>
      </c>
      <c r="C832" s="40">
        <v>43427</v>
      </c>
      <c r="D832" s="4">
        <f t="shared" si="196"/>
        <v>11</v>
      </c>
      <c r="E832" s="7" t="s">
        <v>918</v>
      </c>
      <c r="F832" s="7" t="s">
        <v>919</v>
      </c>
      <c r="G832" s="7" t="s">
        <v>300</v>
      </c>
      <c r="H832" s="7" t="str">
        <f t="shared" si="197"/>
        <v>9 de Julio</v>
      </c>
      <c r="I832" s="8">
        <f t="shared" si="198"/>
        <v>967</v>
      </c>
      <c r="J832" s="8" t="str">
        <f t="shared" si="199"/>
        <v>Pergamino</v>
      </c>
      <c r="K832" s="8">
        <f t="shared" si="200"/>
        <v>0</v>
      </c>
      <c r="L832" s="8">
        <f t="shared" si="201"/>
        <v>0</v>
      </c>
      <c r="M832" s="8">
        <f t="shared" si="202"/>
        <v>0</v>
      </c>
      <c r="N832" s="8">
        <f t="shared" si="203"/>
        <v>-33.895369500000001</v>
      </c>
      <c r="O832" s="8">
        <f t="shared" si="204"/>
        <v>-60.577905700000002</v>
      </c>
      <c r="P832" s="5" t="s">
        <v>19</v>
      </c>
      <c r="Q832" s="7"/>
      <c r="R832" s="7"/>
    </row>
    <row r="833" spans="1:18" ht="30" x14ac:dyDescent="0.25">
      <c r="A833" s="14">
        <v>2018</v>
      </c>
      <c r="B833" s="7" t="s">
        <v>917</v>
      </c>
      <c r="C833" s="40">
        <v>43425</v>
      </c>
      <c r="D833" s="4">
        <f t="shared" si="196"/>
        <v>11</v>
      </c>
      <c r="E833" s="7">
        <v>18.3</v>
      </c>
      <c r="F833" s="7" t="s">
        <v>920</v>
      </c>
      <c r="G833" s="12" t="s">
        <v>921</v>
      </c>
      <c r="H833" s="7" t="str">
        <f t="shared" si="197"/>
        <v>San Nicolas</v>
      </c>
      <c r="I833" s="8">
        <f t="shared" si="198"/>
        <v>304</v>
      </c>
      <c r="J833" s="8" t="str">
        <f t="shared" si="199"/>
        <v>Pergamino</v>
      </c>
      <c r="K833" s="8">
        <f t="shared" si="200"/>
        <v>2477</v>
      </c>
      <c r="L833" s="8" t="str">
        <f t="shared" si="201"/>
        <v>42-1598</v>
      </c>
      <c r="M833" s="8" t="str">
        <f t="shared" si="202"/>
        <v>https://www.facebook.com/Colegio-De-Fonoaudiologos-Regional-Pergamino-152982965061183/</v>
      </c>
      <c r="N833" s="8">
        <f t="shared" si="203"/>
        <v>-33.8921001</v>
      </c>
      <c r="O833" s="8">
        <f t="shared" si="204"/>
        <v>-60.571793800000002</v>
      </c>
      <c r="P833" s="5" t="s">
        <v>19</v>
      </c>
      <c r="Q833" s="7"/>
      <c r="R833" s="7"/>
    </row>
    <row r="834" spans="1:18" ht="30" hidden="1" x14ac:dyDescent="0.25">
      <c r="A834" s="14">
        <v>2018</v>
      </c>
      <c r="B834" s="7" t="s">
        <v>917</v>
      </c>
      <c r="C834" s="40">
        <v>43427</v>
      </c>
      <c r="D834" s="4">
        <f t="shared" si="196"/>
        <v>11</v>
      </c>
      <c r="E834" s="7">
        <v>19</v>
      </c>
      <c r="F834" s="7" t="s">
        <v>922</v>
      </c>
      <c r="G834" s="14" t="s">
        <v>47</v>
      </c>
      <c r="H834" s="7" t="str">
        <f t="shared" si="197"/>
        <v>Gral Paz</v>
      </c>
      <c r="I834" s="8">
        <f t="shared" si="198"/>
        <v>600</v>
      </c>
      <c r="J834" s="8" t="str">
        <f t="shared" si="199"/>
        <v>Pergamino</v>
      </c>
      <c r="K834" s="8">
        <f t="shared" si="200"/>
        <v>2477</v>
      </c>
      <c r="L834" s="8" t="str">
        <f t="shared" si="201"/>
        <v>411099</v>
      </c>
      <c r="M834" s="8" t="str">
        <f t="shared" si="202"/>
        <v>https://www.facebook.com/fundacioncasadelaculturapergamino/</v>
      </c>
      <c r="N834" s="8">
        <f t="shared" si="203"/>
        <v>-33.899078641999999</v>
      </c>
      <c r="O834" s="8">
        <f t="shared" si="204"/>
        <v>-60.575558661000002</v>
      </c>
      <c r="P834" s="5" t="s">
        <v>19</v>
      </c>
      <c r="Q834" s="7"/>
      <c r="R834" s="7"/>
    </row>
    <row r="835" spans="1:18" ht="30" hidden="1" x14ac:dyDescent="0.25">
      <c r="A835" s="8">
        <v>2018</v>
      </c>
      <c r="B835" s="7" t="s">
        <v>917</v>
      </c>
      <c r="C835" s="40">
        <v>43427</v>
      </c>
      <c r="D835" s="4">
        <f t="shared" ref="D835:D898" si="205">MONTH(C835)</f>
        <v>11</v>
      </c>
      <c r="E835" s="7">
        <v>20</v>
      </c>
      <c r="F835" s="7" t="s">
        <v>923</v>
      </c>
      <c r="G835" s="12" t="s">
        <v>924</v>
      </c>
      <c r="H835" s="7" t="str">
        <f t="shared" si="197"/>
        <v>Gral. Mosconi</v>
      </c>
      <c r="I835" s="8">
        <f t="shared" si="198"/>
        <v>1920</v>
      </c>
      <c r="J835" s="8" t="str">
        <f t="shared" si="199"/>
        <v>Pergamino</v>
      </c>
      <c r="K835" s="8">
        <f t="shared" si="200"/>
        <v>0</v>
      </c>
      <c r="L835" s="8">
        <f t="shared" si="201"/>
        <v>0</v>
      </c>
      <c r="M835" s="8">
        <f t="shared" si="202"/>
        <v>0</v>
      </c>
      <c r="N835" s="8">
        <f t="shared" si="203"/>
        <v>33.901381899999997</v>
      </c>
      <c r="O835" s="8">
        <f t="shared" si="204"/>
        <v>-60.549237699999999</v>
      </c>
      <c r="P835" s="5" t="s">
        <v>29</v>
      </c>
      <c r="Q835" s="7"/>
      <c r="R835" s="7"/>
    </row>
    <row r="836" spans="1:18" hidden="1" x14ac:dyDescent="0.25">
      <c r="A836" s="14">
        <v>2018</v>
      </c>
      <c r="B836" s="7" t="s">
        <v>917</v>
      </c>
      <c r="C836" s="40">
        <v>43427</v>
      </c>
      <c r="D836" s="4">
        <f t="shared" si="205"/>
        <v>11</v>
      </c>
      <c r="E836" s="7">
        <v>21</v>
      </c>
      <c r="F836" s="7" t="s">
        <v>925</v>
      </c>
      <c r="G836" s="7" t="s">
        <v>111</v>
      </c>
      <c r="H836" s="7" t="str">
        <f t="shared" si="197"/>
        <v>Alsina</v>
      </c>
      <c r="I836" s="8" t="str">
        <f t="shared" si="198"/>
        <v>530</v>
      </c>
      <c r="J836" s="8" t="str">
        <f t="shared" si="199"/>
        <v>Pergamino</v>
      </c>
      <c r="K836" s="8">
        <f t="shared" si="200"/>
        <v>2477</v>
      </c>
      <c r="L836" s="8" t="str">
        <f t="shared" si="201"/>
        <v>416600</v>
      </c>
      <c r="M836" s="8" t="str">
        <f t="shared" si="202"/>
        <v>https://www.facebook.com/TeatroMunicipalPergamino/</v>
      </c>
      <c r="N836" s="8">
        <f t="shared" si="203"/>
        <v>-33.889952282000003</v>
      </c>
      <c r="O836" s="8">
        <f t="shared" si="204"/>
        <v>-60.570046374999997</v>
      </c>
      <c r="P836" s="5" t="s">
        <v>29</v>
      </c>
      <c r="Q836" s="7"/>
      <c r="R836" s="7"/>
    </row>
    <row r="837" spans="1:18" ht="30" hidden="1" x14ac:dyDescent="0.25">
      <c r="A837" s="14">
        <v>2018</v>
      </c>
      <c r="B837" s="7" t="s">
        <v>917</v>
      </c>
      <c r="C837" s="40">
        <v>43427</v>
      </c>
      <c r="D837" s="4">
        <f t="shared" si="205"/>
        <v>11</v>
      </c>
      <c r="E837" s="7">
        <v>22</v>
      </c>
      <c r="F837" s="7" t="s">
        <v>926</v>
      </c>
      <c r="G837" s="7" t="s">
        <v>33</v>
      </c>
      <c r="H837" s="7" t="str">
        <f t="shared" si="197"/>
        <v>Lorenzo Moreno</v>
      </c>
      <c r="I837" s="8" t="str">
        <f t="shared" si="198"/>
        <v>982</v>
      </c>
      <c r="J837" s="8" t="str">
        <f t="shared" si="199"/>
        <v>Pergamino</v>
      </c>
      <c r="K837" s="8">
        <f t="shared" si="200"/>
        <v>2477</v>
      </c>
      <c r="L837" s="8" t="str">
        <f t="shared" si="201"/>
        <v>412668</v>
      </c>
      <c r="M837" s="8" t="str">
        <f t="shared" si="202"/>
        <v>https://www.facebook.com/florentino.bar/</v>
      </c>
      <c r="N837" s="8">
        <f t="shared" si="203"/>
        <v>-33.900157634000003</v>
      </c>
      <c r="O837" s="8">
        <f t="shared" si="204"/>
        <v>-60.566681676000002</v>
      </c>
      <c r="P837" s="5" t="s">
        <v>19</v>
      </c>
      <c r="Q837" s="7"/>
      <c r="R837" s="7"/>
    </row>
    <row r="838" spans="1:18" hidden="1" x14ac:dyDescent="0.25">
      <c r="A838" s="14">
        <v>2018</v>
      </c>
      <c r="B838" s="7" t="s">
        <v>917</v>
      </c>
      <c r="C838" s="40">
        <v>43427</v>
      </c>
      <c r="D838" s="4">
        <f t="shared" si="205"/>
        <v>11</v>
      </c>
      <c r="E838" s="7">
        <v>22</v>
      </c>
      <c r="F838" s="7" t="s">
        <v>927</v>
      </c>
      <c r="G838" s="7" t="s">
        <v>381</v>
      </c>
      <c r="H838" s="7" t="str">
        <f t="shared" si="197"/>
        <v xml:space="preserve">Av. de Mayo </v>
      </c>
      <c r="I838" s="8">
        <f t="shared" si="198"/>
        <v>250</v>
      </c>
      <c r="J838" s="8" t="str">
        <f t="shared" si="199"/>
        <v>Pergamino</v>
      </c>
      <c r="K838" s="8">
        <f t="shared" si="200"/>
        <v>0</v>
      </c>
      <c r="L838" s="8">
        <f t="shared" si="201"/>
        <v>0</v>
      </c>
      <c r="M838" s="8" t="str">
        <f t="shared" si="202"/>
        <v>https://www.facebook.com/Floraindoorpergamino</v>
      </c>
      <c r="N838" s="8">
        <f t="shared" si="203"/>
        <v>0</v>
      </c>
      <c r="O838" s="8">
        <f t="shared" si="204"/>
        <v>0</v>
      </c>
      <c r="P838" s="5" t="s">
        <v>19</v>
      </c>
      <c r="Q838" s="7"/>
      <c r="R838" s="7"/>
    </row>
    <row r="839" spans="1:18" hidden="1" x14ac:dyDescent="0.25">
      <c r="A839" s="8">
        <v>2018</v>
      </c>
      <c r="B839" s="7" t="s">
        <v>917</v>
      </c>
      <c r="C839" s="40">
        <v>43427</v>
      </c>
      <c r="D839" s="4">
        <f t="shared" si="205"/>
        <v>11</v>
      </c>
      <c r="E839" s="7">
        <v>22</v>
      </c>
      <c r="F839" s="7" t="s">
        <v>928</v>
      </c>
      <c r="G839" s="12" t="s">
        <v>929</v>
      </c>
      <c r="H839" s="7" t="str">
        <f t="shared" si="197"/>
        <v>Alsina</v>
      </c>
      <c r="I839" s="8">
        <f t="shared" si="198"/>
        <v>980</v>
      </c>
      <c r="J839" s="8" t="str">
        <f t="shared" si="199"/>
        <v>Pergamino</v>
      </c>
      <c r="K839" s="8">
        <f t="shared" si="200"/>
        <v>0</v>
      </c>
      <c r="L839" s="8">
        <f t="shared" si="201"/>
        <v>0</v>
      </c>
      <c r="M839" s="8" t="str">
        <f t="shared" si="202"/>
        <v>https://www.facebook.com/Rudy-Buadach-1728239147477806/</v>
      </c>
      <c r="N839" s="8">
        <f t="shared" si="203"/>
        <v>0</v>
      </c>
      <c r="O839" s="8">
        <f t="shared" si="204"/>
        <v>0</v>
      </c>
      <c r="P839" s="5" t="s">
        <v>19</v>
      </c>
      <c r="Q839" s="7"/>
      <c r="R839" s="7"/>
    </row>
    <row r="840" spans="1:18" ht="30" hidden="1" x14ac:dyDescent="0.25">
      <c r="A840" s="14">
        <v>2018</v>
      </c>
      <c r="B840" s="7" t="s">
        <v>917</v>
      </c>
      <c r="C840" s="40">
        <v>43427</v>
      </c>
      <c r="D840" s="4">
        <f t="shared" si="205"/>
        <v>11</v>
      </c>
      <c r="E840" s="7">
        <v>22.3</v>
      </c>
      <c r="F840" s="7" t="s">
        <v>930</v>
      </c>
      <c r="G840" s="7" t="s">
        <v>18</v>
      </c>
      <c r="H840" s="7" t="str">
        <f t="shared" si="197"/>
        <v>Alsina</v>
      </c>
      <c r="I840" s="8" t="str">
        <f t="shared" si="198"/>
        <v>950</v>
      </c>
      <c r="J840" s="8" t="str">
        <f t="shared" si="199"/>
        <v>Pergamino</v>
      </c>
      <c r="K840" s="8">
        <f t="shared" si="200"/>
        <v>2477</v>
      </c>
      <c r="L840" s="8" t="str">
        <f t="shared" si="201"/>
        <v>433580</v>
      </c>
      <c r="M840" s="8" t="str">
        <f t="shared" si="202"/>
        <v>https://www.facebook.com/casabembapergamino/</v>
      </c>
      <c r="N840" s="8">
        <f t="shared" si="203"/>
        <v>-33.8884227</v>
      </c>
      <c r="O840" s="8">
        <f t="shared" si="204"/>
        <v>-60.574532099999999</v>
      </c>
      <c r="P840" s="5" t="s">
        <v>19</v>
      </c>
      <c r="Q840" s="7"/>
      <c r="R840" s="7"/>
    </row>
    <row r="841" spans="1:18" hidden="1" x14ac:dyDescent="0.25">
      <c r="A841" s="14">
        <v>2018</v>
      </c>
      <c r="B841" s="7" t="s">
        <v>917</v>
      </c>
      <c r="C841" s="40">
        <v>43427</v>
      </c>
      <c r="D841" s="4">
        <f t="shared" si="205"/>
        <v>11</v>
      </c>
      <c r="E841" s="7">
        <v>23</v>
      </c>
      <c r="F841" s="7" t="s">
        <v>931</v>
      </c>
      <c r="G841" s="32" t="s">
        <v>684</v>
      </c>
      <c r="H841" s="7" t="str">
        <f t="shared" si="197"/>
        <v>Alvear</v>
      </c>
      <c r="I841" s="8" t="str">
        <f t="shared" si="198"/>
        <v>1545</v>
      </c>
      <c r="J841" s="8" t="str">
        <f t="shared" si="199"/>
        <v>Pergamino</v>
      </c>
      <c r="K841" s="8">
        <f t="shared" si="200"/>
        <v>2477</v>
      </c>
      <c r="L841" s="8" t="str">
        <f t="shared" si="201"/>
        <v>331571</v>
      </c>
      <c r="M841" s="8" t="str">
        <f t="shared" si="202"/>
        <v>https://www.facebook.com/DonPedroConEspinas/</v>
      </c>
      <c r="N841" s="8">
        <f t="shared" si="203"/>
        <v>-33.903815299999998</v>
      </c>
      <c r="O841" s="8">
        <f t="shared" si="204"/>
        <v>-60.5767138</v>
      </c>
      <c r="P841" s="5" t="s">
        <v>19</v>
      </c>
      <c r="Q841" s="7"/>
      <c r="R841" s="7"/>
    </row>
    <row r="842" spans="1:18" ht="30" hidden="1" x14ac:dyDescent="0.25">
      <c r="A842" s="8">
        <v>2018</v>
      </c>
      <c r="B842" s="7" t="s">
        <v>917</v>
      </c>
      <c r="C842" s="40">
        <v>43427</v>
      </c>
      <c r="D842" s="4">
        <f t="shared" si="205"/>
        <v>11</v>
      </c>
      <c r="E842" s="7">
        <v>23.3</v>
      </c>
      <c r="F842" s="7" t="s">
        <v>932</v>
      </c>
      <c r="G842" s="7" t="s">
        <v>774</v>
      </c>
      <c r="H842" s="7" t="str">
        <f t="shared" si="197"/>
        <v>Av. Presidente Perón y ruta</v>
      </c>
      <c r="I842" s="8">
        <f t="shared" si="198"/>
        <v>8</v>
      </c>
      <c r="J842" s="8" t="str">
        <f t="shared" si="199"/>
        <v>Pergamino</v>
      </c>
      <c r="K842" s="8">
        <f t="shared" si="200"/>
        <v>2477</v>
      </c>
      <c r="L842" s="8">
        <f t="shared" si="201"/>
        <v>654725</v>
      </c>
      <c r="M842" s="8" t="str">
        <f t="shared" si="202"/>
        <v>https://www.facebook.com/Katmand%C3%BA-Bar-Rock-Pergamino-1768999483189306/</v>
      </c>
      <c r="N842" s="8">
        <f t="shared" si="203"/>
        <v>0</v>
      </c>
      <c r="O842" s="8">
        <f t="shared" si="204"/>
        <v>0</v>
      </c>
      <c r="P842" s="5" t="s">
        <v>19</v>
      </c>
      <c r="Q842" s="7"/>
      <c r="R842" s="7"/>
    </row>
    <row r="843" spans="1:18" hidden="1" x14ac:dyDescent="0.25">
      <c r="A843" s="14">
        <v>2018</v>
      </c>
      <c r="B843" s="7" t="s">
        <v>917</v>
      </c>
      <c r="C843" s="40">
        <v>43428</v>
      </c>
      <c r="D843" s="4">
        <f t="shared" si="205"/>
        <v>11</v>
      </c>
      <c r="E843" s="32" t="s">
        <v>487</v>
      </c>
      <c r="F843" s="7" t="s">
        <v>505</v>
      </c>
      <c r="G843" s="7" t="s">
        <v>337</v>
      </c>
      <c r="H843" s="7" t="str">
        <f t="shared" si="197"/>
        <v xml:space="preserve"> Pueyrredón</v>
      </c>
      <c r="I843" s="8">
        <f t="shared" si="198"/>
        <v>172</v>
      </c>
      <c r="J843" s="8" t="str">
        <f t="shared" si="199"/>
        <v>Pergamino</v>
      </c>
      <c r="K843" s="8">
        <f t="shared" si="200"/>
        <v>0</v>
      </c>
      <c r="L843" s="8">
        <f t="shared" si="201"/>
        <v>0</v>
      </c>
      <c r="M843" s="8" t="str">
        <f t="shared" si="202"/>
        <v xml:space="preserve"> https://www.facebook.com/matarazzo.toys                      </v>
      </c>
      <c r="N843" s="8">
        <f t="shared" si="203"/>
        <v>-33.895486499999997</v>
      </c>
      <c r="O843" s="8">
        <f t="shared" si="204"/>
        <v>-60.570508699999998</v>
      </c>
      <c r="P843" s="5" t="s">
        <v>19</v>
      </c>
      <c r="Q843" s="7"/>
      <c r="R843" s="7"/>
    </row>
    <row r="844" spans="1:18" hidden="1" x14ac:dyDescent="0.25">
      <c r="A844" s="14">
        <v>2018</v>
      </c>
      <c r="B844" s="7" t="s">
        <v>917</v>
      </c>
      <c r="C844" s="40">
        <v>43428</v>
      </c>
      <c r="D844" s="4">
        <f t="shared" si="205"/>
        <v>11</v>
      </c>
      <c r="E844" s="7">
        <v>20</v>
      </c>
      <c r="F844" s="7" t="s">
        <v>933</v>
      </c>
      <c r="G844" s="7" t="s">
        <v>47</v>
      </c>
      <c r="H844" s="7" t="str">
        <f t="shared" si="197"/>
        <v>Gral Paz</v>
      </c>
      <c r="I844" s="8">
        <f t="shared" si="198"/>
        <v>600</v>
      </c>
      <c r="J844" s="8" t="str">
        <f t="shared" si="199"/>
        <v>Pergamino</v>
      </c>
      <c r="K844" s="8">
        <f t="shared" si="200"/>
        <v>2477</v>
      </c>
      <c r="L844" s="8" t="str">
        <f t="shared" si="201"/>
        <v>411099</v>
      </c>
      <c r="M844" s="8" t="str">
        <f t="shared" si="202"/>
        <v>https://www.facebook.com/fundacioncasadelaculturapergamino/</v>
      </c>
      <c r="N844" s="8">
        <f t="shared" si="203"/>
        <v>-33.899078641999999</v>
      </c>
      <c r="O844" s="8">
        <f t="shared" si="204"/>
        <v>-60.575558661000002</v>
      </c>
      <c r="P844" s="5" t="s">
        <v>19</v>
      </c>
      <c r="Q844" s="7"/>
      <c r="R844" s="7"/>
    </row>
    <row r="845" spans="1:18" ht="30" hidden="1" x14ac:dyDescent="0.25">
      <c r="A845" s="14">
        <v>2018</v>
      </c>
      <c r="B845" s="7" t="s">
        <v>917</v>
      </c>
      <c r="C845" s="40">
        <v>43428</v>
      </c>
      <c r="D845" s="4">
        <f t="shared" si="205"/>
        <v>11</v>
      </c>
      <c r="E845" s="7">
        <v>20</v>
      </c>
      <c r="F845" s="7" t="s">
        <v>934</v>
      </c>
      <c r="G845" s="6" t="s">
        <v>167</v>
      </c>
      <c r="H845" s="7" t="str">
        <f t="shared" si="197"/>
        <v>AV. COLÓN</v>
      </c>
      <c r="I845" s="8">
        <f t="shared" si="198"/>
        <v>687</v>
      </c>
      <c r="J845" s="8" t="str">
        <f t="shared" si="199"/>
        <v>Pergamino</v>
      </c>
      <c r="K845" s="8">
        <f t="shared" si="200"/>
        <v>0</v>
      </c>
      <c r="L845" s="8">
        <f t="shared" si="201"/>
        <v>0</v>
      </c>
      <c r="M845" s="8" t="str">
        <f t="shared" si="202"/>
        <v>https://www.facebook.com/bibliotecamenendez</v>
      </c>
      <c r="N845" s="8">
        <f t="shared" si="203"/>
        <v>-33.892767800000001</v>
      </c>
      <c r="O845" s="8">
        <f t="shared" si="204"/>
        <v>-60.583420500000003</v>
      </c>
      <c r="P845" s="5" t="s">
        <v>29</v>
      </c>
      <c r="Q845" s="7"/>
      <c r="R845" s="7"/>
    </row>
    <row r="846" spans="1:18" hidden="1" x14ac:dyDescent="0.25">
      <c r="A846" s="8">
        <v>2018</v>
      </c>
      <c r="B846" s="7" t="s">
        <v>917</v>
      </c>
      <c r="C846" s="40">
        <v>43428</v>
      </c>
      <c r="D846" s="4">
        <f t="shared" si="205"/>
        <v>11</v>
      </c>
      <c r="E846" s="7">
        <v>20</v>
      </c>
      <c r="F846" s="7" t="s">
        <v>935</v>
      </c>
      <c r="G846" s="7" t="s">
        <v>111</v>
      </c>
      <c r="H846" s="7" t="str">
        <f t="shared" si="197"/>
        <v>Alsina</v>
      </c>
      <c r="I846" s="8" t="str">
        <f t="shared" si="198"/>
        <v>530</v>
      </c>
      <c r="J846" s="8" t="str">
        <f t="shared" si="199"/>
        <v>Pergamino</v>
      </c>
      <c r="K846" s="8">
        <f t="shared" si="200"/>
        <v>2477</v>
      </c>
      <c r="L846" s="8" t="str">
        <f t="shared" si="201"/>
        <v>416600</v>
      </c>
      <c r="M846" s="8" t="str">
        <f t="shared" si="202"/>
        <v>https://www.facebook.com/TeatroMunicipalPergamino/</v>
      </c>
      <c r="N846" s="8">
        <f t="shared" si="203"/>
        <v>-33.889952282000003</v>
      </c>
      <c r="O846" s="8">
        <f t="shared" si="204"/>
        <v>-60.570046374999997</v>
      </c>
      <c r="P846" s="5" t="s">
        <v>29</v>
      </c>
      <c r="Q846" s="7"/>
      <c r="R846" s="7"/>
    </row>
    <row r="847" spans="1:18" ht="30" hidden="1" x14ac:dyDescent="0.25">
      <c r="A847" s="14">
        <v>2018</v>
      </c>
      <c r="B847" s="7" t="s">
        <v>917</v>
      </c>
      <c r="C847" s="40">
        <v>43428</v>
      </c>
      <c r="D847" s="4">
        <f t="shared" si="205"/>
        <v>11</v>
      </c>
      <c r="E847" s="7">
        <v>20</v>
      </c>
      <c r="F847" s="7" t="s">
        <v>936</v>
      </c>
      <c r="G847" s="7" t="s">
        <v>49</v>
      </c>
      <c r="H847" s="7" t="str">
        <f t="shared" si="197"/>
        <v>Pinto</v>
      </c>
      <c r="I847" s="8" t="str">
        <f t="shared" si="198"/>
        <v>918</v>
      </c>
      <c r="J847" s="8" t="str">
        <f t="shared" si="199"/>
        <v>Pergamino</v>
      </c>
      <c r="K847" s="8">
        <f t="shared" si="200"/>
        <v>2477</v>
      </c>
      <c r="L847" s="8" t="str">
        <f t="shared" si="201"/>
        <v>357537</v>
      </c>
      <c r="M847" s="8" t="str">
        <f t="shared" si="202"/>
        <v>https://www.facebook.com/habemustheatrum/</v>
      </c>
      <c r="N847" s="8">
        <f t="shared" si="203"/>
        <v>-33.890657251</v>
      </c>
      <c r="O847" s="8">
        <f t="shared" si="204"/>
        <v>-60.575283298999999</v>
      </c>
      <c r="P847" s="5" t="s">
        <v>19</v>
      </c>
      <c r="Q847" s="7"/>
      <c r="R847" s="7"/>
    </row>
    <row r="848" spans="1:18" hidden="1" x14ac:dyDescent="0.25">
      <c r="A848" s="14">
        <v>2018</v>
      </c>
      <c r="B848" s="7" t="s">
        <v>917</v>
      </c>
      <c r="C848" s="40">
        <v>43428</v>
      </c>
      <c r="D848" s="4">
        <f t="shared" si="205"/>
        <v>11</v>
      </c>
      <c r="E848" s="7">
        <v>20.3</v>
      </c>
      <c r="F848" s="7" t="s">
        <v>937</v>
      </c>
      <c r="G848" s="7" t="s">
        <v>189</v>
      </c>
      <c r="H848" s="7" t="str">
        <f t="shared" si="197"/>
        <v>San Martín</v>
      </c>
      <c r="I848" s="8" t="str">
        <f t="shared" si="198"/>
        <v>621</v>
      </c>
      <c r="J848" s="8" t="str">
        <f t="shared" si="199"/>
        <v>Pergamino</v>
      </c>
      <c r="K848" s="8">
        <f t="shared" si="200"/>
        <v>2477</v>
      </c>
      <c r="L848" s="8" t="str">
        <f t="shared" si="201"/>
        <v>412668</v>
      </c>
      <c r="M848" s="8" t="str">
        <f t="shared" si="202"/>
        <v>https://www.facebook.com/BellasArtesPERGA/</v>
      </c>
      <c r="N848" s="8">
        <f t="shared" si="203"/>
        <v>-33.895892801999999</v>
      </c>
      <c r="O848" s="8">
        <f t="shared" si="204"/>
        <v>-60.574036597000003</v>
      </c>
      <c r="P848" s="5" t="s">
        <v>29</v>
      </c>
      <c r="Q848" s="7"/>
      <c r="R848" s="7"/>
    </row>
    <row r="849" spans="1:20" ht="30" hidden="1" x14ac:dyDescent="0.25">
      <c r="A849" s="8">
        <v>2018</v>
      </c>
      <c r="B849" s="7" t="s">
        <v>917</v>
      </c>
      <c r="C849" s="40">
        <v>43428</v>
      </c>
      <c r="D849" s="4">
        <f t="shared" si="205"/>
        <v>11</v>
      </c>
      <c r="E849" s="7">
        <v>22</v>
      </c>
      <c r="F849" s="7" t="s">
        <v>938</v>
      </c>
      <c r="G849" s="7" t="s">
        <v>33</v>
      </c>
      <c r="H849" s="7" t="str">
        <f t="shared" si="197"/>
        <v>Lorenzo Moreno</v>
      </c>
      <c r="I849" s="8" t="str">
        <f t="shared" si="198"/>
        <v>982</v>
      </c>
      <c r="J849" s="8" t="str">
        <f t="shared" si="199"/>
        <v>Pergamino</v>
      </c>
      <c r="K849" s="8">
        <f t="shared" si="200"/>
        <v>2477</v>
      </c>
      <c r="L849" s="8" t="str">
        <f t="shared" si="201"/>
        <v>412668</v>
      </c>
      <c r="M849" s="8" t="str">
        <f t="shared" si="202"/>
        <v>https://www.facebook.com/florentino.bar/</v>
      </c>
      <c r="N849" s="8">
        <f t="shared" si="203"/>
        <v>-33.900157634000003</v>
      </c>
      <c r="O849" s="8">
        <f t="shared" si="204"/>
        <v>-60.566681676000002</v>
      </c>
      <c r="P849" s="5" t="s">
        <v>19</v>
      </c>
      <c r="Q849" s="7"/>
      <c r="R849" s="7"/>
    </row>
    <row r="850" spans="1:20" ht="30" hidden="1" x14ac:dyDescent="0.25">
      <c r="A850" s="14">
        <v>2018</v>
      </c>
      <c r="B850" s="7" t="s">
        <v>917</v>
      </c>
      <c r="C850" s="40">
        <v>43428</v>
      </c>
      <c r="D850" s="4">
        <f t="shared" si="205"/>
        <v>11</v>
      </c>
      <c r="E850" s="7">
        <v>23</v>
      </c>
      <c r="F850" s="7" t="s">
        <v>939</v>
      </c>
      <c r="G850" s="7" t="s">
        <v>774</v>
      </c>
      <c r="H850" s="7" t="str">
        <f t="shared" si="197"/>
        <v>Av. Presidente Perón y ruta</v>
      </c>
      <c r="I850" s="8">
        <f t="shared" si="198"/>
        <v>8</v>
      </c>
      <c r="J850" s="8" t="str">
        <f t="shared" si="199"/>
        <v>Pergamino</v>
      </c>
      <c r="K850" s="8">
        <f t="shared" si="200"/>
        <v>2477</v>
      </c>
      <c r="L850" s="8">
        <f t="shared" si="201"/>
        <v>654725</v>
      </c>
      <c r="M850" s="8" t="str">
        <f t="shared" si="202"/>
        <v>https://www.facebook.com/Katmand%C3%BA-Bar-Rock-Pergamino-1768999483189306/</v>
      </c>
      <c r="N850" s="8">
        <f t="shared" si="203"/>
        <v>0</v>
      </c>
      <c r="O850" s="8">
        <f t="shared" si="204"/>
        <v>0</v>
      </c>
      <c r="P850" s="5" t="s">
        <v>19</v>
      </c>
      <c r="Q850" s="7"/>
      <c r="R850" s="7"/>
    </row>
    <row r="851" spans="1:20" hidden="1" x14ac:dyDescent="0.25">
      <c r="A851" s="14">
        <v>2018</v>
      </c>
      <c r="B851" s="7" t="s">
        <v>917</v>
      </c>
      <c r="C851" s="40">
        <v>43428</v>
      </c>
      <c r="D851" s="4">
        <f t="shared" si="205"/>
        <v>11</v>
      </c>
      <c r="E851" s="7">
        <v>23</v>
      </c>
      <c r="F851" s="7" t="s">
        <v>940</v>
      </c>
      <c r="G851" s="7" t="s">
        <v>18</v>
      </c>
      <c r="H851" s="7" t="str">
        <f t="shared" si="197"/>
        <v>Alsina</v>
      </c>
      <c r="I851" s="8" t="str">
        <f t="shared" si="198"/>
        <v>950</v>
      </c>
      <c r="J851" s="8" t="str">
        <f t="shared" si="199"/>
        <v>Pergamino</v>
      </c>
      <c r="K851" s="8">
        <f t="shared" si="200"/>
        <v>2477</v>
      </c>
      <c r="L851" s="8" t="str">
        <f t="shared" si="201"/>
        <v>433580</v>
      </c>
      <c r="M851" s="8" t="str">
        <f t="shared" si="202"/>
        <v>https://www.facebook.com/casabembapergamino/</v>
      </c>
      <c r="N851" s="8">
        <f t="shared" si="203"/>
        <v>-33.8884227</v>
      </c>
      <c r="O851" s="8">
        <f t="shared" si="204"/>
        <v>-60.574532099999999</v>
      </c>
      <c r="P851" s="5" t="s">
        <v>19</v>
      </c>
      <c r="Q851" s="7"/>
      <c r="R851" s="7"/>
    </row>
    <row r="852" spans="1:20" hidden="1" x14ac:dyDescent="0.25">
      <c r="A852" s="14">
        <v>2018</v>
      </c>
      <c r="B852" s="7" t="s">
        <v>917</v>
      </c>
      <c r="C852" s="40">
        <v>43429</v>
      </c>
      <c r="D852" s="4">
        <f t="shared" si="205"/>
        <v>11</v>
      </c>
      <c r="E852" s="7">
        <v>18</v>
      </c>
      <c r="F852" s="7" t="s">
        <v>941</v>
      </c>
      <c r="G852" s="7" t="s">
        <v>47</v>
      </c>
      <c r="H852" s="7" t="str">
        <f t="shared" si="197"/>
        <v>Gral Paz</v>
      </c>
      <c r="I852" s="8">
        <f t="shared" si="198"/>
        <v>600</v>
      </c>
      <c r="J852" s="8" t="str">
        <f t="shared" si="199"/>
        <v>Pergamino</v>
      </c>
      <c r="K852" s="8">
        <f t="shared" si="200"/>
        <v>2477</v>
      </c>
      <c r="L852" s="8" t="str">
        <f t="shared" si="201"/>
        <v>411099</v>
      </c>
      <c r="M852" s="8" t="str">
        <f t="shared" si="202"/>
        <v>https://www.facebook.com/fundacioncasadelaculturapergamino/</v>
      </c>
      <c r="N852" s="8">
        <f t="shared" si="203"/>
        <v>-33.899078641999999</v>
      </c>
      <c r="O852" s="8">
        <f t="shared" si="204"/>
        <v>-60.575558661000002</v>
      </c>
      <c r="P852" s="5" t="s">
        <v>19</v>
      </c>
      <c r="Q852" s="7"/>
      <c r="R852" s="7"/>
    </row>
    <row r="853" spans="1:20" ht="30" hidden="1" x14ac:dyDescent="0.25">
      <c r="A853" s="8">
        <v>2018</v>
      </c>
      <c r="B853" s="7" t="s">
        <v>917</v>
      </c>
      <c r="C853" s="40">
        <v>43429</v>
      </c>
      <c r="D853" s="4">
        <f t="shared" si="205"/>
        <v>11</v>
      </c>
      <c r="E853" s="7">
        <v>19</v>
      </c>
      <c r="F853" s="7" t="s">
        <v>936</v>
      </c>
      <c r="G853" s="7" t="s">
        <v>49</v>
      </c>
      <c r="H853" s="7" t="str">
        <f t="shared" ref="H853:H916" si="206">VLOOKUP(G853,oferentes,2,FALSE)</f>
        <v>Pinto</v>
      </c>
      <c r="I853" s="8" t="str">
        <f t="shared" ref="I853:I916" si="207">VLOOKUP(G853,oferentes,3,FALSE)</f>
        <v>918</v>
      </c>
      <c r="J853" s="8" t="str">
        <f t="shared" ref="J853:J916" si="208">VLOOKUP(G853,oferentes,4,FALSE)</f>
        <v>Pergamino</v>
      </c>
      <c r="K853" s="8">
        <f t="shared" ref="K853:K916" si="209">VLOOKUP(G853,oferentes,5,FALSE)</f>
        <v>2477</v>
      </c>
      <c r="L853" s="8" t="str">
        <f t="shared" ref="L853:L916" si="210">VLOOKUP(G853,oferentes,6,FALSE)</f>
        <v>357537</v>
      </c>
      <c r="M853" s="8" t="str">
        <f t="shared" ref="M853:M916" si="211">VLOOKUP(G853,oferentes,7,FALSE)</f>
        <v>https://www.facebook.com/habemustheatrum/</v>
      </c>
      <c r="N853" s="8">
        <f t="shared" ref="N853:N916" si="212">VLOOKUP(G853,oferentes,8,FALSE)</f>
        <v>-33.890657251</v>
      </c>
      <c r="O853" s="8">
        <f t="shared" ref="O853:O916" si="213">VLOOKUP(G853,oferentes,9,FALSE)</f>
        <v>-60.575283298999999</v>
      </c>
      <c r="P853" s="5" t="s">
        <v>19</v>
      </c>
      <c r="Q853" s="7"/>
      <c r="R853" s="7"/>
    </row>
    <row r="854" spans="1:20" hidden="1" x14ac:dyDescent="0.25">
      <c r="A854" s="14">
        <v>2018</v>
      </c>
      <c r="B854" s="7" t="s">
        <v>917</v>
      </c>
      <c r="C854" s="40">
        <v>43429</v>
      </c>
      <c r="D854" s="4">
        <f t="shared" si="205"/>
        <v>11</v>
      </c>
      <c r="E854" s="7">
        <v>20</v>
      </c>
      <c r="F854" s="7" t="s">
        <v>942</v>
      </c>
      <c r="G854" s="7" t="s">
        <v>111</v>
      </c>
      <c r="H854" s="7" t="str">
        <f t="shared" si="206"/>
        <v>Alsina</v>
      </c>
      <c r="I854" s="8" t="str">
        <f t="shared" si="207"/>
        <v>530</v>
      </c>
      <c r="J854" s="8" t="str">
        <f t="shared" si="208"/>
        <v>Pergamino</v>
      </c>
      <c r="K854" s="8">
        <f t="shared" si="209"/>
        <v>2477</v>
      </c>
      <c r="L854" s="8" t="str">
        <f t="shared" si="210"/>
        <v>416600</v>
      </c>
      <c r="M854" s="8" t="str">
        <f t="shared" si="211"/>
        <v>https://www.facebook.com/TeatroMunicipalPergamino/</v>
      </c>
      <c r="N854" s="8">
        <f t="shared" si="212"/>
        <v>-33.889952282000003</v>
      </c>
      <c r="O854" s="8">
        <f t="shared" si="213"/>
        <v>-60.570046374999997</v>
      </c>
      <c r="P854" s="5" t="s">
        <v>29</v>
      </c>
      <c r="Q854" s="7"/>
      <c r="R854" s="7"/>
    </row>
    <row r="855" spans="1:20" hidden="1" x14ac:dyDescent="0.25">
      <c r="A855" s="14">
        <v>2018</v>
      </c>
      <c r="B855" s="7" t="s">
        <v>917</v>
      </c>
      <c r="C855" s="40">
        <v>43429</v>
      </c>
      <c r="D855" s="4">
        <f t="shared" si="205"/>
        <v>11</v>
      </c>
      <c r="E855" s="7">
        <v>20</v>
      </c>
      <c r="F855" s="7" t="s">
        <v>943</v>
      </c>
      <c r="G855" s="7" t="s">
        <v>78</v>
      </c>
      <c r="H855" s="7" t="str">
        <f t="shared" si="206"/>
        <v>Guido</v>
      </c>
      <c r="I855" s="8" t="str">
        <f t="shared" si="207"/>
        <v>722</v>
      </c>
      <c r="J855" s="8" t="str">
        <f t="shared" si="208"/>
        <v>Pergamino</v>
      </c>
      <c r="K855" s="8">
        <f t="shared" si="209"/>
        <v>2477</v>
      </c>
      <c r="L855" s="8" t="str">
        <f t="shared" si="210"/>
        <v>413333</v>
      </c>
      <c r="M855" s="8" t="str">
        <f t="shared" si="211"/>
        <v>https://www.facebook.com/EspacioGAE/</v>
      </c>
      <c r="N855" s="8">
        <f t="shared" si="212"/>
        <v>-33.886925257999998</v>
      </c>
      <c r="O855" s="8">
        <f t="shared" si="213"/>
        <v>-60.570585336999997</v>
      </c>
      <c r="P855" s="5" t="s">
        <v>19</v>
      </c>
      <c r="Q855" s="7"/>
      <c r="R855" s="7"/>
    </row>
    <row r="856" spans="1:20" ht="30" hidden="1" x14ac:dyDescent="0.25">
      <c r="A856" s="8">
        <v>2018</v>
      </c>
      <c r="B856" s="7" t="s">
        <v>917</v>
      </c>
      <c r="C856" s="40">
        <v>43429</v>
      </c>
      <c r="D856" s="4">
        <f t="shared" si="205"/>
        <v>11</v>
      </c>
      <c r="E856" s="7">
        <v>21</v>
      </c>
      <c r="F856" s="7" t="s">
        <v>944</v>
      </c>
      <c r="G856" s="7" t="s">
        <v>33</v>
      </c>
      <c r="H856" s="7" t="str">
        <f t="shared" si="206"/>
        <v>Lorenzo Moreno</v>
      </c>
      <c r="I856" s="8" t="str">
        <f t="shared" si="207"/>
        <v>982</v>
      </c>
      <c r="J856" s="8" t="str">
        <f t="shared" si="208"/>
        <v>Pergamino</v>
      </c>
      <c r="K856" s="8">
        <f t="shared" si="209"/>
        <v>2477</v>
      </c>
      <c r="L856" s="8" t="str">
        <f t="shared" si="210"/>
        <v>412668</v>
      </c>
      <c r="M856" s="8" t="str">
        <f t="shared" si="211"/>
        <v>https://www.facebook.com/florentino.bar/</v>
      </c>
      <c r="N856" s="8">
        <f t="shared" si="212"/>
        <v>-33.900157634000003</v>
      </c>
      <c r="O856" s="8">
        <f t="shared" si="213"/>
        <v>-60.566681676000002</v>
      </c>
      <c r="P856" s="5" t="s">
        <v>19</v>
      </c>
      <c r="Q856" s="7"/>
      <c r="R856" s="7"/>
    </row>
    <row r="857" spans="1:20" hidden="1" x14ac:dyDescent="0.25">
      <c r="A857" s="14">
        <v>2018</v>
      </c>
      <c r="B857" s="7" t="s">
        <v>917</v>
      </c>
      <c r="C857" s="40">
        <v>43429</v>
      </c>
      <c r="D857" s="4">
        <f t="shared" si="205"/>
        <v>11</v>
      </c>
      <c r="E857" s="7">
        <v>21</v>
      </c>
      <c r="F857" s="7" t="s">
        <v>945</v>
      </c>
      <c r="G857" s="7" t="s">
        <v>189</v>
      </c>
      <c r="H857" s="7" t="str">
        <f t="shared" si="206"/>
        <v>San Martín</v>
      </c>
      <c r="I857" s="8" t="str">
        <f t="shared" si="207"/>
        <v>621</v>
      </c>
      <c r="J857" s="8" t="str">
        <f t="shared" si="208"/>
        <v>Pergamino</v>
      </c>
      <c r="K857" s="8">
        <f t="shared" si="209"/>
        <v>2477</v>
      </c>
      <c r="L857" s="8" t="str">
        <f t="shared" si="210"/>
        <v>412668</v>
      </c>
      <c r="M857" s="8" t="str">
        <f t="shared" si="211"/>
        <v>https://www.facebook.com/BellasArtesPERGA/</v>
      </c>
      <c r="N857" s="8">
        <f t="shared" si="212"/>
        <v>-33.895892801999999</v>
      </c>
      <c r="O857" s="8">
        <f t="shared" si="213"/>
        <v>-60.574036597000003</v>
      </c>
      <c r="P857" s="5" t="s">
        <v>29</v>
      </c>
      <c r="Q857" s="7"/>
      <c r="R857" s="7"/>
    </row>
    <row r="858" spans="1:20" ht="30" x14ac:dyDescent="0.25">
      <c r="A858" s="14">
        <v>2018</v>
      </c>
      <c r="B858" s="30" t="s">
        <v>946</v>
      </c>
      <c r="C858" s="45">
        <v>43434</v>
      </c>
      <c r="D858" s="4">
        <f t="shared" si="205"/>
        <v>11</v>
      </c>
      <c r="E858" s="30">
        <v>20</v>
      </c>
      <c r="F858" s="30" t="s">
        <v>942</v>
      </c>
      <c r="G858" s="6" t="s">
        <v>111</v>
      </c>
      <c r="H858" s="7" t="str">
        <f t="shared" si="206"/>
        <v>Alsina</v>
      </c>
      <c r="I858" s="8" t="str">
        <f t="shared" si="207"/>
        <v>530</v>
      </c>
      <c r="J858" s="8" t="str">
        <f t="shared" si="208"/>
        <v>Pergamino</v>
      </c>
      <c r="K858" s="8">
        <f t="shared" si="209"/>
        <v>2477</v>
      </c>
      <c r="L858" s="8" t="str">
        <f t="shared" si="210"/>
        <v>416600</v>
      </c>
      <c r="M858" s="8" t="str">
        <f t="shared" si="211"/>
        <v>https://www.facebook.com/TeatroMunicipalPergamino/</v>
      </c>
      <c r="N858" s="8">
        <f t="shared" si="212"/>
        <v>-33.889952282000003</v>
      </c>
      <c r="O858" s="8">
        <f t="shared" si="213"/>
        <v>-60.570046374999997</v>
      </c>
      <c r="P858" s="5" t="s">
        <v>29</v>
      </c>
      <c r="Q858" s="30"/>
      <c r="R858" s="30"/>
      <c r="S858" s="30"/>
      <c r="T858" s="30"/>
    </row>
    <row r="859" spans="1:20" ht="30" x14ac:dyDescent="0.25">
      <c r="A859" s="14">
        <v>2018</v>
      </c>
      <c r="B859" s="30" t="s">
        <v>946</v>
      </c>
      <c r="C859" s="45">
        <v>43434</v>
      </c>
      <c r="D859" s="4">
        <f t="shared" si="205"/>
        <v>11</v>
      </c>
      <c r="E859" s="30">
        <v>21.3</v>
      </c>
      <c r="F859" s="30" t="s">
        <v>947</v>
      </c>
      <c r="G859" s="6" t="s">
        <v>49</v>
      </c>
      <c r="H859" s="7" t="str">
        <f t="shared" si="206"/>
        <v>Pinto</v>
      </c>
      <c r="I859" s="8" t="str">
        <f t="shared" si="207"/>
        <v>918</v>
      </c>
      <c r="J859" s="8" t="str">
        <f t="shared" si="208"/>
        <v>Pergamino</v>
      </c>
      <c r="K859" s="8">
        <f t="shared" si="209"/>
        <v>2477</v>
      </c>
      <c r="L859" s="8" t="str">
        <f t="shared" si="210"/>
        <v>357537</v>
      </c>
      <c r="M859" s="8" t="str">
        <f t="shared" si="211"/>
        <v>https://www.facebook.com/habemustheatrum/</v>
      </c>
      <c r="N859" s="8">
        <f t="shared" si="212"/>
        <v>-33.890657251</v>
      </c>
      <c r="O859" s="8">
        <f t="shared" si="213"/>
        <v>-60.575283298999999</v>
      </c>
      <c r="P859" s="5" t="s">
        <v>19</v>
      </c>
      <c r="Q859" s="30"/>
      <c r="R859" s="30"/>
      <c r="S859" s="30"/>
      <c r="T859" s="30"/>
    </row>
    <row r="860" spans="1:20" ht="30" hidden="1" x14ac:dyDescent="0.25">
      <c r="A860" s="8">
        <v>2018</v>
      </c>
      <c r="B860" s="30" t="s">
        <v>946</v>
      </c>
      <c r="C860" s="45">
        <v>43434</v>
      </c>
      <c r="D860" s="4">
        <f t="shared" si="205"/>
        <v>11</v>
      </c>
      <c r="E860" s="30">
        <v>22</v>
      </c>
      <c r="F860" s="30" t="s">
        <v>948</v>
      </c>
      <c r="G860" s="6" t="s">
        <v>415</v>
      </c>
      <c r="H860" s="7" t="str">
        <f t="shared" si="206"/>
        <v>Sarratea</v>
      </c>
      <c r="I860" s="8" t="str">
        <f t="shared" si="207"/>
        <v>221</v>
      </c>
      <c r="J860" s="8" t="str">
        <f t="shared" si="208"/>
        <v>Pergamino</v>
      </c>
      <c r="K860" s="8">
        <f t="shared" si="209"/>
        <v>2477</v>
      </c>
      <c r="L860" s="8" t="str">
        <f t="shared" si="210"/>
        <v>444995</v>
      </c>
      <c r="M860" s="8" t="str">
        <f t="shared" si="211"/>
        <v>https://www.facebook.com/Registrartefoto/</v>
      </c>
      <c r="N860" s="8">
        <f t="shared" si="212"/>
        <v>-33.886824300000001</v>
      </c>
      <c r="O860" s="8">
        <f t="shared" si="213"/>
        <v>-60.572308800000002</v>
      </c>
      <c r="P860" s="5" t="s">
        <v>19</v>
      </c>
      <c r="Q860" s="30"/>
      <c r="R860" s="30"/>
      <c r="S860" s="30"/>
      <c r="T860" s="30"/>
    </row>
    <row r="861" spans="1:20" ht="30" hidden="1" x14ac:dyDescent="0.25">
      <c r="A861" s="14">
        <v>2018</v>
      </c>
      <c r="B861" s="30" t="s">
        <v>946</v>
      </c>
      <c r="C861" s="45">
        <v>43434</v>
      </c>
      <c r="D861" s="4">
        <f t="shared" si="205"/>
        <v>11</v>
      </c>
      <c r="E861" s="30">
        <v>23.3</v>
      </c>
      <c r="F861" s="30" t="s">
        <v>949</v>
      </c>
      <c r="G861" s="30" t="s">
        <v>44</v>
      </c>
      <c r="H861" s="7" t="str">
        <f t="shared" si="206"/>
        <v>Alvear</v>
      </c>
      <c r="I861" s="8" t="str">
        <f t="shared" si="207"/>
        <v>1545</v>
      </c>
      <c r="J861" s="8" t="str">
        <f t="shared" si="208"/>
        <v>Pergamino</v>
      </c>
      <c r="K861" s="8">
        <f t="shared" si="209"/>
        <v>2477</v>
      </c>
      <c r="L861" s="8" t="str">
        <f t="shared" si="210"/>
        <v>331571</v>
      </c>
      <c r="M861" s="8" t="str">
        <f t="shared" si="211"/>
        <v>https://www.facebook.com/DonPedroConEspinas/</v>
      </c>
      <c r="N861" s="8">
        <f t="shared" si="212"/>
        <v>-33.903815299999998</v>
      </c>
      <c r="O861" s="8">
        <f t="shared" si="213"/>
        <v>-60.5767138</v>
      </c>
      <c r="P861" s="5" t="s">
        <v>19</v>
      </c>
      <c r="Q861" s="30"/>
      <c r="R861" s="30"/>
      <c r="S861" s="30"/>
      <c r="T861" s="30"/>
    </row>
    <row r="862" spans="1:20" hidden="1" x14ac:dyDescent="0.25">
      <c r="A862" s="14">
        <v>2018</v>
      </c>
      <c r="B862" s="30"/>
      <c r="C862" s="45">
        <v>43434</v>
      </c>
      <c r="D862" s="4">
        <f t="shared" si="205"/>
        <v>11</v>
      </c>
      <c r="E862" s="30">
        <v>23</v>
      </c>
      <c r="F862" s="30" t="s">
        <v>950</v>
      </c>
      <c r="G862" s="30" t="s">
        <v>95</v>
      </c>
      <c r="H862" s="7" t="str">
        <f t="shared" si="206"/>
        <v>General Paz</v>
      </c>
      <c r="I862" s="8">
        <f t="shared" si="207"/>
        <v>621</v>
      </c>
      <c r="J862" s="8" t="str">
        <f t="shared" si="208"/>
        <v>Pergamino</v>
      </c>
      <c r="K862" s="8">
        <f t="shared" si="209"/>
        <v>2477</v>
      </c>
      <c r="L862" s="8">
        <f t="shared" si="210"/>
        <v>590028</v>
      </c>
      <c r="M862" s="8" t="str">
        <f t="shared" si="211"/>
        <v>https://www.facebook.com/barRUINsur/?fref=mentions</v>
      </c>
      <c r="N862" s="8">
        <f t="shared" si="212"/>
        <v>-33.898871</v>
      </c>
      <c r="O862" s="8">
        <f t="shared" si="213"/>
        <v>-60.577704599999997</v>
      </c>
      <c r="P862" s="5" t="s">
        <v>19</v>
      </c>
      <c r="Q862" s="30"/>
      <c r="R862" s="30"/>
      <c r="S862" s="30"/>
      <c r="T862" s="30"/>
    </row>
    <row r="863" spans="1:20" ht="30" hidden="1" x14ac:dyDescent="0.25">
      <c r="A863" s="8">
        <v>2018</v>
      </c>
      <c r="B863" s="30" t="s">
        <v>946</v>
      </c>
      <c r="C863" s="45">
        <v>43435</v>
      </c>
      <c r="D863" s="4">
        <f t="shared" si="205"/>
        <v>12</v>
      </c>
      <c r="E863" s="30">
        <v>19</v>
      </c>
      <c r="F863" s="30" t="s">
        <v>951</v>
      </c>
      <c r="G863" s="30" t="s">
        <v>53</v>
      </c>
      <c r="H863" s="7" t="str">
        <f t="shared" si="206"/>
        <v>Alsina</v>
      </c>
      <c r="I863" s="8" t="str">
        <f t="shared" si="207"/>
        <v>421</v>
      </c>
      <c r="J863" s="8" t="str">
        <f t="shared" si="208"/>
        <v>Pergamino</v>
      </c>
      <c r="K863" s="8">
        <f t="shared" si="209"/>
        <v>2477</v>
      </c>
      <c r="L863" s="8" t="str">
        <f t="shared" si="210"/>
        <v>412374</v>
      </c>
      <c r="M863" s="8" t="str">
        <f t="shared" si="211"/>
        <v>https://www.facebook.com/museopergamino/</v>
      </c>
      <c r="N863" s="8">
        <f t="shared" si="212"/>
        <v>-33.889887301000002</v>
      </c>
      <c r="O863" s="8">
        <f t="shared" si="213"/>
        <v>-60.568698234999999</v>
      </c>
      <c r="P863" s="5" t="s">
        <v>23</v>
      </c>
      <c r="Q863" s="30"/>
      <c r="R863" s="30"/>
      <c r="S863" s="30"/>
      <c r="T863" s="30"/>
    </row>
    <row r="864" spans="1:20" ht="30" hidden="1" x14ac:dyDescent="0.25">
      <c r="A864" s="14">
        <v>2018</v>
      </c>
      <c r="B864" s="30" t="s">
        <v>946</v>
      </c>
      <c r="C864" s="45">
        <v>43435</v>
      </c>
      <c r="D864" s="4">
        <f t="shared" si="205"/>
        <v>12</v>
      </c>
      <c r="E864" s="30">
        <v>22</v>
      </c>
      <c r="F864" s="30" t="s">
        <v>952</v>
      </c>
      <c r="G864" s="6" t="s">
        <v>33</v>
      </c>
      <c r="H864" s="7" t="str">
        <f t="shared" si="206"/>
        <v>Lorenzo Moreno</v>
      </c>
      <c r="I864" s="8" t="str">
        <f t="shared" si="207"/>
        <v>982</v>
      </c>
      <c r="J864" s="8" t="str">
        <f t="shared" si="208"/>
        <v>Pergamino</v>
      </c>
      <c r="K864" s="8">
        <f t="shared" si="209"/>
        <v>2477</v>
      </c>
      <c r="L864" s="8" t="str">
        <f t="shared" si="210"/>
        <v>412668</v>
      </c>
      <c r="M864" s="8" t="str">
        <f t="shared" si="211"/>
        <v>https://www.facebook.com/florentino.bar/</v>
      </c>
      <c r="N864" s="8">
        <f t="shared" si="212"/>
        <v>-33.900157634000003</v>
      </c>
      <c r="O864" s="8">
        <f t="shared" si="213"/>
        <v>-60.566681676000002</v>
      </c>
      <c r="P864" s="5" t="s">
        <v>19</v>
      </c>
      <c r="Q864" s="30"/>
      <c r="R864" s="30"/>
      <c r="S864" s="30"/>
      <c r="T864" s="30"/>
    </row>
    <row r="865" spans="1:20" ht="30" hidden="1" x14ac:dyDescent="0.25">
      <c r="A865" s="14">
        <v>2018</v>
      </c>
      <c r="B865" s="30" t="s">
        <v>946</v>
      </c>
      <c r="C865" s="45">
        <v>43435</v>
      </c>
      <c r="D865" s="4">
        <f t="shared" si="205"/>
        <v>12</v>
      </c>
      <c r="E865" s="30">
        <v>21</v>
      </c>
      <c r="F865" s="42" t="s">
        <v>953</v>
      </c>
      <c r="G865" s="6" t="s">
        <v>111</v>
      </c>
      <c r="H865" s="7" t="str">
        <f t="shared" si="206"/>
        <v>Alsina</v>
      </c>
      <c r="I865" s="8" t="str">
        <f t="shared" si="207"/>
        <v>530</v>
      </c>
      <c r="J865" s="8" t="str">
        <f t="shared" si="208"/>
        <v>Pergamino</v>
      </c>
      <c r="K865" s="8">
        <f t="shared" si="209"/>
        <v>2477</v>
      </c>
      <c r="L865" s="8" t="str">
        <f t="shared" si="210"/>
        <v>416600</v>
      </c>
      <c r="M865" s="8" t="str">
        <f t="shared" si="211"/>
        <v>https://www.facebook.com/TeatroMunicipalPergamino/</v>
      </c>
      <c r="N865" s="8">
        <f t="shared" si="212"/>
        <v>-33.889952282000003</v>
      </c>
      <c r="O865" s="8">
        <f t="shared" si="213"/>
        <v>-60.570046374999997</v>
      </c>
      <c r="P865" s="5" t="s">
        <v>29</v>
      </c>
      <c r="Q865" s="30"/>
      <c r="R865" s="30"/>
      <c r="S865" s="30"/>
      <c r="T865" s="30"/>
    </row>
    <row r="866" spans="1:20" ht="30" hidden="1" x14ac:dyDescent="0.25">
      <c r="A866" s="14">
        <v>2018</v>
      </c>
      <c r="B866" s="30" t="s">
        <v>946</v>
      </c>
      <c r="C866" s="45">
        <v>43435</v>
      </c>
      <c r="D866" s="4">
        <f t="shared" si="205"/>
        <v>12</v>
      </c>
      <c r="E866" s="30">
        <v>21</v>
      </c>
      <c r="F866" s="30" t="s">
        <v>954</v>
      </c>
      <c r="G866" s="6" t="s">
        <v>78</v>
      </c>
      <c r="H866" s="7" t="str">
        <f t="shared" si="206"/>
        <v>Guido</v>
      </c>
      <c r="I866" s="8" t="str">
        <f t="shared" si="207"/>
        <v>722</v>
      </c>
      <c r="J866" s="8" t="str">
        <f t="shared" si="208"/>
        <v>Pergamino</v>
      </c>
      <c r="K866" s="8">
        <f t="shared" si="209"/>
        <v>2477</v>
      </c>
      <c r="L866" s="8" t="str">
        <f t="shared" si="210"/>
        <v>413333</v>
      </c>
      <c r="M866" s="8" t="str">
        <f t="shared" si="211"/>
        <v>https://www.facebook.com/EspacioGAE/</v>
      </c>
      <c r="N866" s="8">
        <f t="shared" si="212"/>
        <v>-33.886925257999998</v>
      </c>
      <c r="O866" s="8">
        <f t="shared" si="213"/>
        <v>-60.570585336999997</v>
      </c>
      <c r="P866" s="5" t="s">
        <v>19</v>
      </c>
      <c r="Q866" s="30"/>
      <c r="R866" s="30"/>
      <c r="S866" s="30"/>
      <c r="T866" s="30"/>
    </row>
    <row r="867" spans="1:20" ht="30" hidden="1" x14ac:dyDescent="0.25">
      <c r="A867" s="8">
        <v>2018</v>
      </c>
      <c r="B867" s="30" t="s">
        <v>946</v>
      </c>
      <c r="C867" s="45">
        <v>43435</v>
      </c>
      <c r="D867" s="4">
        <f t="shared" si="205"/>
        <v>12</v>
      </c>
      <c r="E867" s="30">
        <v>21.3</v>
      </c>
      <c r="F867" s="30" t="s">
        <v>955</v>
      </c>
      <c r="G867" s="30" t="s">
        <v>956</v>
      </c>
      <c r="H867" s="7" t="e">
        <f t="shared" si="206"/>
        <v>#N/A</v>
      </c>
      <c r="I867" s="8" t="e">
        <f t="shared" si="207"/>
        <v>#N/A</v>
      </c>
      <c r="J867" s="8" t="e">
        <f t="shared" si="208"/>
        <v>#N/A</v>
      </c>
      <c r="K867" s="8" t="e">
        <f t="shared" si="209"/>
        <v>#N/A</v>
      </c>
      <c r="L867" s="8" t="e">
        <f t="shared" si="210"/>
        <v>#N/A</v>
      </c>
      <c r="M867" s="8" t="e">
        <f t="shared" si="211"/>
        <v>#N/A</v>
      </c>
      <c r="N867" s="8" t="e">
        <f t="shared" si="212"/>
        <v>#N/A</v>
      </c>
      <c r="O867" s="8" t="e">
        <f t="shared" si="213"/>
        <v>#N/A</v>
      </c>
      <c r="P867" s="5" t="s">
        <v>19</v>
      </c>
      <c r="Q867" s="30"/>
      <c r="R867" s="30"/>
      <c r="S867" s="30"/>
      <c r="T867" s="30"/>
    </row>
    <row r="868" spans="1:20" ht="30" hidden="1" x14ac:dyDescent="0.25">
      <c r="A868" s="14">
        <v>2018</v>
      </c>
      <c r="B868" s="30" t="s">
        <v>946</v>
      </c>
      <c r="C868" s="45">
        <v>43374</v>
      </c>
      <c r="D868" s="4">
        <f t="shared" si="205"/>
        <v>10</v>
      </c>
      <c r="E868" s="30">
        <v>23.45</v>
      </c>
      <c r="F868" s="30" t="s">
        <v>957</v>
      </c>
      <c r="G868" s="6" t="s">
        <v>39</v>
      </c>
      <c r="H868" s="7" t="str">
        <f t="shared" si="206"/>
        <v>Dr. Alem</v>
      </c>
      <c r="I868" s="8">
        <f t="shared" si="207"/>
        <v>373</v>
      </c>
      <c r="J868" s="8" t="str">
        <f t="shared" si="208"/>
        <v>Pergamino</v>
      </c>
      <c r="K868" s="8">
        <f t="shared" si="209"/>
        <v>0</v>
      </c>
      <c r="L868" s="8">
        <f t="shared" si="210"/>
        <v>0</v>
      </c>
      <c r="M868" s="8" t="str">
        <f t="shared" si="211"/>
        <v>https://www.facebook.com/zappa.bar.7</v>
      </c>
      <c r="N868" s="8">
        <f t="shared" si="212"/>
        <v>-33.893002199999998</v>
      </c>
      <c r="O868" s="8">
        <f t="shared" si="213"/>
        <v>-60.573340399999999</v>
      </c>
      <c r="P868" s="5" t="s">
        <v>19</v>
      </c>
      <c r="Q868" s="30"/>
      <c r="R868" s="30"/>
      <c r="S868" s="30"/>
      <c r="T868" s="30"/>
    </row>
    <row r="869" spans="1:20" ht="30" hidden="1" x14ac:dyDescent="0.25">
      <c r="A869" s="14">
        <v>2018</v>
      </c>
      <c r="B869" s="30" t="s">
        <v>946</v>
      </c>
      <c r="C869" s="45">
        <v>43435</v>
      </c>
      <c r="D869" s="4">
        <f t="shared" si="205"/>
        <v>12</v>
      </c>
      <c r="E869" s="30">
        <v>23.45</v>
      </c>
      <c r="F869" s="30" t="s">
        <v>958</v>
      </c>
      <c r="G869" s="30" t="s">
        <v>44</v>
      </c>
      <c r="H869" s="7" t="str">
        <f t="shared" si="206"/>
        <v>Alvear</v>
      </c>
      <c r="I869" s="8" t="str">
        <f t="shared" si="207"/>
        <v>1545</v>
      </c>
      <c r="J869" s="8" t="str">
        <f t="shared" si="208"/>
        <v>Pergamino</v>
      </c>
      <c r="K869" s="8">
        <f t="shared" si="209"/>
        <v>2477</v>
      </c>
      <c r="L869" s="8" t="str">
        <f t="shared" si="210"/>
        <v>331571</v>
      </c>
      <c r="M869" s="8" t="str">
        <f t="shared" si="211"/>
        <v>https://www.facebook.com/DonPedroConEspinas/</v>
      </c>
      <c r="N869" s="8">
        <f t="shared" si="212"/>
        <v>-33.903815299999998</v>
      </c>
      <c r="O869" s="8">
        <f t="shared" si="213"/>
        <v>-60.5767138</v>
      </c>
      <c r="P869" s="5" t="s">
        <v>19</v>
      </c>
      <c r="Q869" s="30"/>
      <c r="R869" s="30"/>
      <c r="S869" s="30"/>
      <c r="T869" s="30"/>
    </row>
    <row r="870" spans="1:20" ht="30" hidden="1" x14ac:dyDescent="0.25">
      <c r="A870" s="8">
        <v>2018</v>
      </c>
      <c r="B870" s="30" t="s">
        <v>946</v>
      </c>
      <c r="C870" s="45">
        <v>43436</v>
      </c>
      <c r="D870" s="4">
        <f t="shared" si="205"/>
        <v>12</v>
      </c>
      <c r="E870" s="30">
        <v>19</v>
      </c>
      <c r="F870" s="30" t="s">
        <v>959</v>
      </c>
      <c r="G870" s="6" t="s">
        <v>111</v>
      </c>
      <c r="H870" s="7" t="str">
        <f t="shared" si="206"/>
        <v>Alsina</v>
      </c>
      <c r="I870" s="8" t="str">
        <f t="shared" si="207"/>
        <v>530</v>
      </c>
      <c r="J870" s="8" t="str">
        <f t="shared" si="208"/>
        <v>Pergamino</v>
      </c>
      <c r="K870" s="8">
        <f t="shared" si="209"/>
        <v>2477</v>
      </c>
      <c r="L870" s="8" t="str">
        <f t="shared" si="210"/>
        <v>416600</v>
      </c>
      <c r="M870" s="8" t="str">
        <f t="shared" si="211"/>
        <v>https://www.facebook.com/TeatroMunicipalPergamino/</v>
      </c>
      <c r="N870" s="8">
        <f t="shared" si="212"/>
        <v>-33.889952282000003</v>
      </c>
      <c r="O870" s="8">
        <f t="shared" si="213"/>
        <v>-60.570046374999997</v>
      </c>
      <c r="P870" s="5" t="s">
        <v>29</v>
      </c>
      <c r="Q870" s="30"/>
      <c r="R870" s="30"/>
      <c r="S870" s="30"/>
      <c r="T870" s="30"/>
    </row>
    <row r="871" spans="1:20" hidden="1" x14ac:dyDescent="0.25">
      <c r="A871" s="14">
        <v>2018</v>
      </c>
      <c r="B871" s="30" t="s">
        <v>960</v>
      </c>
      <c r="C871" s="45">
        <v>43441</v>
      </c>
      <c r="D871" s="4">
        <f t="shared" si="205"/>
        <v>12</v>
      </c>
      <c r="E871" s="30">
        <v>18.3</v>
      </c>
      <c r="F871" s="30" t="s">
        <v>961</v>
      </c>
      <c r="G871" s="12" t="s">
        <v>921</v>
      </c>
      <c r="H871" s="7" t="str">
        <f t="shared" si="206"/>
        <v>San Nicolas</v>
      </c>
      <c r="I871" s="8">
        <f t="shared" si="207"/>
        <v>304</v>
      </c>
      <c r="J871" s="8" t="str">
        <f t="shared" si="208"/>
        <v>Pergamino</v>
      </c>
      <c r="K871" s="8">
        <f t="shared" si="209"/>
        <v>2477</v>
      </c>
      <c r="L871" s="8" t="str">
        <f t="shared" si="210"/>
        <v>42-1598</v>
      </c>
      <c r="M871" s="8" t="str">
        <f t="shared" si="211"/>
        <v>https://www.facebook.com/Colegio-De-Fonoaudiologos-Regional-Pergamino-152982965061183/</v>
      </c>
      <c r="N871" s="8">
        <f t="shared" si="212"/>
        <v>-33.8921001</v>
      </c>
      <c r="O871" s="8">
        <f t="shared" si="213"/>
        <v>-60.571793800000002</v>
      </c>
      <c r="P871" s="5" t="s">
        <v>19</v>
      </c>
      <c r="Q871" s="30"/>
      <c r="R871" s="30"/>
    </row>
    <row r="872" spans="1:20" hidden="1" x14ac:dyDescent="0.25">
      <c r="A872" s="14">
        <v>2018</v>
      </c>
      <c r="B872" s="30" t="s">
        <v>960</v>
      </c>
      <c r="C872" s="45">
        <v>43441</v>
      </c>
      <c r="D872" s="4">
        <f t="shared" si="205"/>
        <v>12</v>
      </c>
      <c r="E872" s="30">
        <v>19</v>
      </c>
      <c r="F872" s="30" t="s">
        <v>962</v>
      </c>
      <c r="G872" s="12" t="s">
        <v>70</v>
      </c>
      <c r="H872" s="7" t="str">
        <f t="shared" si="206"/>
        <v>Juan B Justo</v>
      </c>
      <c r="I872" s="8">
        <f t="shared" si="207"/>
        <v>100</v>
      </c>
      <c r="J872" s="8" t="str">
        <f t="shared" si="208"/>
        <v>Pergamino</v>
      </c>
      <c r="K872" s="8">
        <f t="shared" si="209"/>
        <v>0</v>
      </c>
      <c r="L872" s="8">
        <f t="shared" si="210"/>
        <v>0</v>
      </c>
      <c r="M872" s="8" t="str">
        <f t="shared" si="211"/>
        <v>https://www.facebook.com/Paseo-de-Compras-Juan-B-Justo-1086648611450609/</v>
      </c>
      <c r="N872" s="8">
        <f t="shared" si="212"/>
        <v>-33.909612500000001</v>
      </c>
      <c r="O872" s="8">
        <f t="shared" si="213"/>
        <v>-60.579618799999999</v>
      </c>
      <c r="P872" s="5" t="s">
        <v>29</v>
      </c>
      <c r="Q872" s="30"/>
      <c r="R872" s="30"/>
    </row>
    <row r="873" spans="1:20" hidden="1" x14ac:dyDescent="0.25">
      <c r="A873" s="14">
        <v>2018</v>
      </c>
      <c r="B873" s="30" t="s">
        <v>960</v>
      </c>
      <c r="C873" s="45">
        <v>43441</v>
      </c>
      <c r="D873" s="4">
        <f t="shared" si="205"/>
        <v>12</v>
      </c>
      <c r="E873" s="30">
        <v>20</v>
      </c>
      <c r="F873" s="42" t="s">
        <v>963</v>
      </c>
      <c r="G873" s="6" t="s">
        <v>111</v>
      </c>
      <c r="H873" s="7" t="str">
        <f t="shared" si="206"/>
        <v>Alsina</v>
      </c>
      <c r="I873" s="8" t="str">
        <f t="shared" si="207"/>
        <v>530</v>
      </c>
      <c r="J873" s="8" t="str">
        <f t="shared" si="208"/>
        <v>Pergamino</v>
      </c>
      <c r="K873" s="8">
        <f t="shared" si="209"/>
        <v>2477</v>
      </c>
      <c r="L873" s="8" t="str">
        <f t="shared" si="210"/>
        <v>416600</v>
      </c>
      <c r="M873" s="8" t="str">
        <f t="shared" si="211"/>
        <v>https://www.facebook.com/TeatroMunicipalPergamino/</v>
      </c>
      <c r="N873" s="8">
        <f t="shared" si="212"/>
        <v>-33.889952282000003</v>
      </c>
      <c r="O873" s="8">
        <f t="shared" si="213"/>
        <v>-60.570046374999997</v>
      </c>
      <c r="P873" s="5" t="s">
        <v>29</v>
      </c>
      <c r="Q873" s="30"/>
      <c r="R873" s="30"/>
    </row>
    <row r="874" spans="1:20" hidden="1" x14ac:dyDescent="0.25">
      <c r="A874" s="8">
        <v>2018</v>
      </c>
      <c r="B874" s="30" t="s">
        <v>960</v>
      </c>
      <c r="C874" s="45">
        <v>43441</v>
      </c>
      <c r="D874" s="4">
        <f t="shared" si="205"/>
        <v>12</v>
      </c>
      <c r="E874" s="30">
        <v>20</v>
      </c>
      <c r="F874" s="30" t="s">
        <v>964</v>
      </c>
      <c r="G874" s="6" t="s">
        <v>47</v>
      </c>
      <c r="H874" s="7" t="str">
        <f t="shared" si="206"/>
        <v>Gral Paz</v>
      </c>
      <c r="I874" s="8">
        <f t="shared" si="207"/>
        <v>600</v>
      </c>
      <c r="J874" s="8" t="str">
        <f t="shared" si="208"/>
        <v>Pergamino</v>
      </c>
      <c r="K874" s="8">
        <f t="shared" si="209"/>
        <v>2477</v>
      </c>
      <c r="L874" s="8" t="str">
        <f t="shared" si="210"/>
        <v>411099</v>
      </c>
      <c r="M874" s="8" t="str">
        <f t="shared" si="211"/>
        <v>https://www.facebook.com/fundacioncasadelaculturapergamino/</v>
      </c>
      <c r="N874" s="8">
        <f t="shared" si="212"/>
        <v>-33.899078641999999</v>
      </c>
      <c r="O874" s="8">
        <f t="shared" si="213"/>
        <v>-60.575558661000002</v>
      </c>
      <c r="P874" s="5" t="s">
        <v>19</v>
      </c>
      <c r="Q874" s="30"/>
      <c r="R874" s="30"/>
    </row>
    <row r="875" spans="1:20" hidden="1" x14ac:dyDescent="0.25">
      <c r="A875" s="14">
        <v>2018</v>
      </c>
      <c r="B875" s="30" t="s">
        <v>960</v>
      </c>
      <c r="C875" s="45">
        <v>43441</v>
      </c>
      <c r="D875" s="4">
        <f t="shared" si="205"/>
        <v>12</v>
      </c>
      <c r="E875" s="30">
        <v>21</v>
      </c>
      <c r="F875" s="30" t="s">
        <v>965</v>
      </c>
      <c r="G875" s="6" t="s">
        <v>37</v>
      </c>
      <c r="H875" s="7" t="str">
        <f t="shared" si="206"/>
        <v>Pinto</v>
      </c>
      <c r="I875" s="8">
        <f t="shared" si="207"/>
        <v>719</v>
      </c>
      <c r="J875" s="8" t="str">
        <f t="shared" si="208"/>
        <v>Pergamino</v>
      </c>
      <c r="K875" s="8">
        <f t="shared" si="209"/>
        <v>2477</v>
      </c>
      <c r="L875" s="8">
        <f t="shared" si="210"/>
        <v>502252</v>
      </c>
      <c r="M875" s="8" t="str">
        <f t="shared" si="211"/>
        <v>https://www.facebook.com/pintopinta719/</v>
      </c>
      <c r="N875" s="8">
        <f t="shared" si="212"/>
        <v>-33.891354</v>
      </c>
      <c r="O875" s="8">
        <f t="shared" si="213"/>
        <v>-60.575522100000001</v>
      </c>
      <c r="P875" s="5" t="s">
        <v>19</v>
      </c>
      <c r="Q875" s="30"/>
      <c r="R875" s="30"/>
    </row>
    <row r="876" spans="1:20" ht="30" hidden="1" x14ac:dyDescent="0.25">
      <c r="A876" s="14">
        <v>2018</v>
      </c>
      <c r="B876" s="30" t="s">
        <v>960</v>
      </c>
      <c r="C876" s="45">
        <v>43441</v>
      </c>
      <c r="D876" s="4">
        <f t="shared" si="205"/>
        <v>12</v>
      </c>
      <c r="E876" s="30">
        <v>22</v>
      </c>
      <c r="F876" s="30" t="s">
        <v>966</v>
      </c>
      <c r="G876" s="6" t="s">
        <v>33</v>
      </c>
      <c r="H876" s="7" t="str">
        <f t="shared" si="206"/>
        <v>Lorenzo Moreno</v>
      </c>
      <c r="I876" s="8" t="str">
        <f t="shared" si="207"/>
        <v>982</v>
      </c>
      <c r="J876" s="8" t="str">
        <f t="shared" si="208"/>
        <v>Pergamino</v>
      </c>
      <c r="K876" s="8">
        <f t="shared" si="209"/>
        <v>2477</v>
      </c>
      <c r="L876" s="8" t="str">
        <f t="shared" si="210"/>
        <v>412668</v>
      </c>
      <c r="M876" s="8" t="str">
        <f t="shared" si="211"/>
        <v>https://www.facebook.com/florentino.bar/</v>
      </c>
      <c r="N876" s="8">
        <f t="shared" si="212"/>
        <v>-33.900157634000003</v>
      </c>
      <c r="O876" s="8">
        <f t="shared" si="213"/>
        <v>-60.566681676000002</v>
      </c>
      <c r="P876" s="5" t="s">
        <v>19</v>
      </c>
      <c r="Q876" s="30"/>
      <c r="R876" s="30"/>
    </row>
    <row r="877" spans="1:20" hidden="1" x14ac:dyDescent="0.25">
      <c r="A877" s="8">
        <v>2018</v>
      </c>
      <c r="B877" s="30" t="s">
        <v>960</v>
      </c>
      <c r="C877" s="45">
        <v>43441</v>
      </c>
      <c r="D877" s="4">
        <f t="shared" si="205"/>
        <v>12</v>
      </c>
      <c r="E877" s="30">
        <v>23</v>
      </c>
      <c r="F877" s="30" t="s">
        <v>967</v>
      </c>
      <c r="G877" s="6" t="s">
        <v>324</v>
      </c>
      <c r="H877" s="7" t="str">
        <f t="shared" si="206"/>
        <v>J. B Justo</v>
      </c>
      <c r="I877" s="8">
        <f t="shared" si="207"/>
        <v>2198</v>
      </c>
      <c r="J877" s="8" t="str">
        <f t="shared" si="208"/>
        <v>Pergamino</v>
      </c>
      <c r="K877" s="8">
        <f t="shared" si="209"/>
        <v>2477</v>
      </c>
      <c r="L877" s="8" t="str">
        <f t="shared" si="210"/>
        <v>432607</v>
      </c>
      <c r="M877" s="8" t="str">
        <f t="shared" si="211"/>
        <v>https://www.facebook.com/El-Viejo-Almacen-1540030286212099/</v>
      </c>
      <c r="N877" s="8">
        <f t="shared" si="212"/>
        <v>-33.908405410999997</v>
      </c>
      <c r="O877" s="8">
        <f t="shared" si="213"/>
        <v>-60.581016452999997</v>
      </c>
      <c r="P877" s="5" t="s">
        <v>19</v>
      </c>
      <c r="Q877" s="30"/>
      <c r="R877" s="30"/>
    </row>
    <row r="878" spans="1:20" hidden="1" x14ac:dyDescent="0.25">
      <c r="A878" s="14">
        <v>2018</v>
      </c>
      <c r="B878" s="30" t="s">
        <v>960</v>
      </c>
      <c r="C878" s="45">
        <v>43441</v>
      </c>
      <c r="D878" s="4">
        <f t="shared" si="205"/>
        <v>12</v>
      </c>
      <c r="E878" s="30">
        <v>23.3</v>
      </c>
      <c r="F878" s="30" t="s">
        <v>968</v>
      </c>
      <c r="G878" s="28" t="s">
        <v>684</v>
      </c>
      <c r="H878" s="7" t="str">
        <f t="shared" si="206"/>
        <v>Alvear</v>
      </c>
      <c r="I878" s="8" t="str">
        <f t="shared" si="207"/>
        <v>1545</v>
      </c>
      <c r="J878" s="8" t="str">
        <f t="shared" si="208"/>
        <v>Pergamino</v>
      </c>
      <c r="K878" s="8">
        <f t="shared" si="209"/>
        <v>2477</v>
      </c>
      <c r="L878" s="8" t="str">
        <f t="shared" si="210"/>
        <v>331571</v>
      </c>
      <c r="M878" s="8" t="str">
        <f t="shared" si="211"/>
        <v>https://www.facebook.com/DonPedroConEspinas/</v>
      </c>
      <c r="N878" s="8">
        <f t="shared" si="212"/>
        <v>-33.903815299999998</v>
      </c>
      <c r="O878" s="8">
        <f t="shared" si="213"/>
        <v>-60.5767138</v>
      </c>
      <c r="P878" s="5" t="s">
        <v>19</v>
      </c>
      <c r="Q878" s="30"/>
      <c r="R878" s="30"/>
    </row>
    <row r="879" spans="1:20" ht="30" hidden="1" x14ac:dyDescent="0.25">
      <c r="A879" s="14">
        <v>2018</v>
      </c>
      <c r="B879" s="30" t="s">
        <v>960</v>
      </c>
      <c r="C879" s="45">
        <v>43442</v>
      </c>
      <c r="D879" s="4">
        <f t="shared" si="205"/>
        <v>12</v>
      </c>
      <c r="E879" s="30">
        <v>1</v>
      </c>
      <c r="F879" s="30" t="s">
        <v>969</v>
      </c>
      <c r="G879" s="12" t="s">
        <v>113</v>
      </c>
      <c r="H879" s="7" t="str">
        <f t="shared" si="206"/>
        <v>Av. Juan B. Justo</v>
      </c>
      <c r="I879" s="8">
        <f t="shared" si="207"/>
        <v>2150</v>
      </c>
      <c r="J879" s="8" t="str">
        <f t="shared" si="208"/>
        <v>Pergamino</v>
      </c>
      <c r="K879" s="8">
        <f t="shared" si="209"/>
        <v>2477</v>
      </c>
      <c r="L879" s="8">
        <f t="shared" si="210"/>
        <v>414114</v>
      </c>
      <c r="M879" s="8" t="str">
        <f t="shared" si="211"/>
        <v>https://www.facebook.com/Club-Atl%C3%A9tico-Centenario-Pergamino-1447961512143640/</v>
      </c>
      <c r="N879" s="8">
        <f t="shared" si="212"/>
        <v>-33.911891300000001</v>
      </c>
      <c r="O879" s="8">
        <f t="shared" si="213"/>
        <v>-60.464646899999998</v>
      </c>
      <c r="P879" s="5" t="s">
        <v>19</v>
      </c>
      <c r="Q879" s="30"/>
      <c r="R879" s="30"/>
    </row>
    <row r="880" spans="1:20" ht="30" hidden="1" x14ac:dyDescent="0.25">
      <c r="A880" s="14">
        <v>2018</v>
      </c>
      <c r="B880" s="30" t="s">
        <v>960</v>
      </c>
      <c r="C880" s="45">
        <v>43442</v>
      </c>
      <c r="D880" s="4">
        <f t="shared" si="205"/>
        <v>12</v>
      </c>
      <c r="E880" s="30">
        <v>20</v>
      </c>
      <c r="F880" s="30" t="s">
        <v>970</v>
      </c>
      <c r="G880" s="6" t="s">
        <v>837</v>
      </c>
      <c r="H880" s="7" t="str">
        <f t="shared" si="206"/>
        <v>Ricardo GÜiraldes</v>
      </c>
      <c r="I880" s="8">
        <f t="shared" si="207"/>
        <v>2049</v>
      </c>
      <c r="J880" s="8" t="str">
        <f t="shared" si="208"/>
        <v>Pergamino</v>
      </c>
      <c r="K880" s="8">
        <f t="shared" si="209"/>
        <v>0</v>
      </c>
      <c r="L880" s="8">
        <f t="shared" si="210"/>
        <v>0</v>
      </c>
      <c r="M880" s="8" t="str">
        <f t="shared" si="211"/>
        <v>https://www.facebook.com/Galpon-DEL-ARTE-509376272585903/</v>
      </c>
      <c r="N880" s="8">
        <f t="shared" si="212"/>
        <v>0</v>
      </c>
      <c r="O880" s="8">
        <f t="shared" si="213"/>
        <v>0</v>
      </c>
      <c r="P880" s="5" t="s">
        <v>19</v>
      </c>
      <c r="Q880" s="30"/>
      <c r="R880" s="30"/>
    </row>
    <row r="881" spans="1:18" ht="30" hidden="1" x14ac:dyDescent="0.25">
      <c r="A881" s="8">
        <v>2018</v>
      </c>
      <c r="B881" s="30" t="s">
        <v>971</v>
      </c>
      <c r="C881" s="45">
        <v>43442</v>
      </c>
      <c r="D881" s="4">
        <f t="shared" si="205"/>
        <v>12</v>
      </c>
      <c r="E881" s="30">
        <v>22</v>
      </c>
      <c r="F881" s="30" t="s">
        <v>972</v>
      </c>
      <c r="G881" s="6" t="s">
        <v>33</v>
      </c>
      <c r="H881" s="7" t="str">
        <f t="shared" si="206"/>
        <v>Lorenzo Moreno</v>
      </c>
      <c r="I881" s="8" t="str">
        <f t="shared" si="207"/>
        <v>982</v>
      </c>
      <c r="J881" s="8" t="str">
        <f t="shared" si="208"/>
        <v>Pergamino</v>
      </c>
      <c r="K881" s="8">
        <f t="shared" si="209"/>
        <v>2477</v>
      </c>
      <c r="L881" s="8" t="str">
        <f t="shared" si="210"/>
        <v>412668</v>
      </c>
      <c r="M881" s="8" t="str">
        <f t="shared" si="211"/>
        <v>https://www.facebook.com/florentino.bar/</v>
      </c>
      <c r="N881" s="8">
        <f t="shared" si="212"/>
        <v>-33.900157634000003</v>
      </c>
      <c r="O881" s="8">
        <f t="shared" si="213"/>
        <v>-60.566681676000002</v>
      </c>
      <c r="P881" s="5" t="s">
        <v>19</v>
      </c>
      <c r="Q881" s="30"/>
      <c r="R881" s="30"/>
    </row>
    <row r="882" spans="1:18" hidden="1" x14ac:dyDescent="0.25">
      <c r="A882" s="14">
        <v>2018</v>
      </c>
      <c r="B882" s="30" t="s">
        <v>971</v>
      </c>
      <c r="C882" s="45">
        <v>43442</v>
      </c>
      <c r="D882" s="4">
        <f t="shared" si="205"/>
        <v>12</v>
      </c>
      <c r="E882" s="30">
        <v>23.3</v>
      </c>
      <c r="F882" s="30" t="s">
        <v>973</v>
      </c>
      <c r="G882" s="28" t="s">
        <v>684</v>
      </c>
      <c r="H882" s="7" t="str">
        <f t="shared" si="206"/>
        <v>Alvear</v>
      </c>
      <c r="I882" s="8" t="str">
        <f t="shared" si="207"/>
        <v>1545</v>
      </c>
      <c r="J882" s="8" t="str">
        <f t="shared" si="208"/>
        <v>Pergamino</v>
      </c>
      <c r="K882" s="8">
        <f t="shared" si="209"/>
        <v>2477</v>
      </c>
      <c r="L882" s="8" t="str">
        <f t="shared" si="210"/>
        <v>331571</v>
      </c>
      <c r="M882" s="8" t="str">
        <f t="shared" si="211"/>
        <v>https://www.facebook.com/DonPedroConEspinas/</v>
      </c>
      <c r="N882" s="8">
        <f t="shared" si="212"/>
        <v>-33.903815299999998</v>
      </c>
      <c r="O882" s="8">
        <f t="shared" si="213"/>
        <v>-60.5767138</v>
      </c>
      <c r="P882" s="5" t="s">
        <v>19</v>
      </c>
      <c r="Q882" s="30"/>
      <c r="R882" s="30"/>
    </row>
    <row r="883" spans="1:18" hidden="1" x14ac:dyDescent="0.25">
      <c r="A883" s="14">
        <v>2018</v>
      </c>
      <c r="B883" s="30" t="s">
        <v>971</v>
      </c>
      <c r="C883" s="45">
        <v>43443</v>
      </c>
      <c r="D883" s="4">
        <f t="shared" si="205"/>
        <v>12</v>
      </c>
      <c r="E883" s="30">
        <v>17</v>
      </c>
      <c r="F883" s="30" t="s">
        <v>974</v>
      </c>
      <c r="G883" s="30" t="s">
        <v>975</v>
      </c>
      <c r="H883" s="7" t="e">
        <f t="shared" si="206"/>
        <v>#N/A</v>
      </c>
      <c r="I883" s="8" t="e">
        <f t="shared" si="207"/>
        <v>#N/A</v>
      </c>
      <c r="J883" s="8" t="e">
        <f t="shared" si="208"/>
        <v>#N/A</v>
      </c>
      <c r="K883" s="8" t="e">
        <f t="shared" si="209"/>
        <v>#N/A</v>
      </c>
      <c r="L883" s="8" t="e">
        <f t="shared" si="210"/>
        <v>#N/A</v>
      </c>
      <c r="M883" s="8" t="e">
        <f t="shared" si="211"/>
        <v>#N/A</v>
      </c>
      <c r="N883" s="8" t="e">
        <f t="shared" si="212"/>
        <v>#N/A</v>
      </c>
      <c r="O883" s="8" t="e">
        <f t="shared" si="213"/>
        <v>#N/A</v>
      </c>
      <c r="P883" s="5" t="s">
        <v>19</v>
      </c>
      <c r="Q883" s="30"/>
      <c r="R883" s="30"/>
    </row>
    <row r="884" spans="1:18" hidden="1" x14ac:dyDescent="0.25">
      <c r="A884" s="8">
        <v>2018</v>
      </c>
      <c r="B884" s="30" t="s">
        <v>971</v>
      </c>
      <c r="C884" s="45">
        <v>43443</v>
      </c>
      <c r="D884" s="4">
        <f t="shared" si="205"/>
        <v>12</v>
      </c>
      <c r="E884" s="30">
        <v>20</v>
      </c>
      <c r="F884" s="42" t="s">
        <v>976</v>
      </c>
      <c r="G884" s="6" t="s">
        <v>111</v>
      </c>
      <c r="H884" s="7" t="str">
        <f t="shared" si="206"/>
        <v>Alsina</v>
      </c>
      <c r="I884" s="8" t="str">
        <f t="shared" si="207"/>
        <v>530</v>
      </c>
      <c r="J884" s="8" t="str">
        <f t="shared" si="208"/>
        <v>Pergamino</v>
      </c>
      <c r="K884" s="8">
        <f t="shared" si="209"/>
        <v>2477</v>
      </c>
      <c r="L884" s="8" t="str">
        <f t="shared" si="210"/>
        <v>416600</v>
      </c>
      <c r="M884" s="8" t="str">
        <f t="shared" si="211"/>
        <v>https://www.facebook.com/TeatroMunicipalPergamino/</v>
      </c>
      <c r="N884" s="8">
        <f t="shared" si="212"/>
        <v>-33.889952282000003</v>
      </c>
      <c r="O884" s="8">
        <f t="shared" si="213"/>
        <v>-60.570046374999997</v>
      </c>
      <c r="P884" s="5" t="s">
        <v>29</v>
      </c>
      <c r="Q884" s="30"/>
      <c r="R884" s="30"/>
    </row>
    <row r="885" spans="1:18" hidden="1" x14ac:dyDescent="0.25">
      <c r="A885" s="14">
        <v>2018</v>
      </c>
      <c r="B885" s="30" t="s">
        <v>971</v>
      </c>
      <c r="C885" s="45">
        <v>43443</v>
      </c>
      <c r="D885" s="4">
        <f t="shared" si="205"/>
        <v>12</v>
      </c>
      <c r="E885" s="30">
        <v>21</v>
      </c>
      <c r="F885" s="30" t="s">
        <v>977</v>
      </c>
      <c r="G885" s="6" t="s">
        <v>22</v>
      </c>
      <c r="H885" s="7" t="str">
        <f t="shared" si="206"/>
        <v>Azcuenaga</v>
      </c>
      <c r="I885" s="8" t="str">
        <f t="shared" si="207"/>
        <v>365</v>
      </c>
      <c r="J885" s="8" t="str">
        <f t="shared" si="208"/>
        <v>Pergamino</v>
      </c>
      <c r="K885" s="8">
        <f t="shared" si="209"/>
        <v>2477</v>
      </c>
      <c r="L885" s="8" t="str">
        <f t="shared" si="210"/>
        <v>640064</v>
      </c>
      <c r="M885" s="8" t="str">
        <f t="shared" si="211"/>
        <v>https://www.facebook.com/bowling.pergamino/</v>
      </c>
      <c r="N885" s="8">
        <f t="shared" si="212"/>
        <v>-33.894314657999999</v>
      </c>
      <c r="O885" s="8">
        <f t="shared" si="213"/>
        <v>-60.566910772999996</v>
      </c>
      <c r="P885" s="5" t="s">
        <v>19</v>
      </c>
      <c r="Q885" s="30"/>
      <c r="R885" s="30"/>
    </row>
    <row r="886" spans="1:18" hidden="1" x14ac:dyDescent="0.25">
      <c r="A886" s="14">
        <v>2018</v>
      </c>
      <c r="B886" s="30" t="s">
        <v>971</v>
      </c>
      <c r="C886" s="45">
        <v>43443</v>
      </c>
      <c r="D886" s="4">
        <f t="shared" si="205"/>
        <v>12</v>
      </c>
      <c r="E886" s="30">
        <v>21</v>
      </c>
      <c r="F886" s="30" t="s">
        <v>978</v>
      </c>
      <c r="G886" s="6" t="s">
        <v>894</v>
      </c>
      <c r="H886" s="7" t="str">
        <f t="shared" si="206"/>
        <v>25 de mayo</v>
      </c>
      <c r="I886" s="8">
        <f t="shared" si="207"/>
        <v>1170</v>
      </c>
      <c r="J886" s="8" t="str">
        <f t="shared" si="208"/>
        <v>Pergamino</v>
      </c>
      <c r="K886" s="8">
        <f t="shared" si="209"/>
        <v>0</v>
      </c>
      <c r="L886" s="8">
        <f t="shared" si="210"/>
        <v>0</v>
      </c>
      <c r="M886" s="8">
        <f t="shared" si="211"/>
        <v>0</v>
      </c>
      <c r="N886" s="8">
        <f t="shared" si="212"/>
        <v>-33.8992</v>
      </c>
      <c r="O886" s="8">
        <f t="shared" si="213"/>
        <v>-60.573582000000002</v>
      </c>
      <c r="P886" s="5" t="s">
        <v>19</v>
      </c>
      <c r="Q886" s="30"/>
      <c r="R886" s="30"/>
    </row>
    <row r="887" spans="1:18" ht="30" hidden="1" x14ac:dyDescent="0.25">
      <c r="A887" s="14">
        <v>2018</v>
      </c>
      <c r="B887" s="30" t="s">
        <v>971</v>
      </c>
      <c r="C887" s="45">
        <v>43443</v>
      </c>
      <c r="D887" s="4">
        <f t="shared" si="205"/>
        <v>12</v>
      </c>
      <c r="E887" s="30">
        <v>22</v>
      </c>
      <c r="F887" s="30" t="s">
        <v>966</v>
      </c>
      <c r="G887" s="6" t="s">
        <v>33</v>
      </c>
      <c r="H887" s="7" t="str">
        <f t="shared" si="206"/>
        <v>Lorenzo Moreno</v>
      </c>
      <c r="I887" s="8" t="str">
        <f t="shared" si="207"/>
        <v>982</v>
      </c>
      <c r="J887" s="8" t="str">
        <f t="shared" si="208"/>
        <v>Pergamino</v>
      </c>
      <c r="K887" s="8">
        <f t="shared" si="209"/>
        <v>2477</v>
      </c>
      <c r="L887" s="8" t="str">
        <f t="shared" si="210"/>
        <v>412668</v>
      </c>
      <c r="M887" s="8" t="str">
        <f t="shared" si="211"/>
        <v>https://www.facebook.com/florentino.bar/</v>
      </c>
      <c r="N887" s="8">
        <f t="shared" si="212"/>
        <v>-33.900157634000003</v>
      </c>
      <c r="O887" s="8">
        <f t="shared" si="213"/>
        <v>-60.566681676000002</v>
      </c>
      <c r="P887" s="5" t="s">
        <v>19</v>
      </c>
      <c r="Q887" s="30"/>
      <c r="R887" s="30"/>
    </row>
    <row r="888" spans="1:18" hidden="1" x14ac:dyDescent="0.25">
      <c r="A888" s="8">
        <v>2018</v>
      </c>
      <c r="B888" s="30" t="s">
        <v>979</v>
      </c>
      <c r="C888" s="45">
        <v>43448</v>
      </c>
      <c r="D888" s="4">
        <f t="shared" si="205"/>
        <v>12</v>
      </c>
      <c r="E888" s="30">
        <v>20.3</v>
      </c>
      <c r="F888" s="30" t="s">
        <v>980</v>
      </c>
      <c r="G888" s="6" t="s">
        <v>111</v>
      </c>
      <c r="H888" s="7" t="str">
        <f t="shared" si="206"/>
        <v>Alsina</v>
      </c>
      <c r="I888" s="8" t="str">
        <f t="shared" si="207"/>
        <v>530</v>
      </c>
      <c r="J888" s="8" t="str">
        <f t="shared" si="208"/>
        <v>Pergamino</v>
      </c>
      <c r="K888" s="8">
        <f t="shared" si="209"/>
        <v>2477</v>
      </c>
      <c r="L888" s="8" t="str">
        <f t="shared" si="210"/>
        <v>416600</v>
      </c>
      <c r="M888" s="8" t="str">
        <f t="shared" si="211"/>
        <v>https://www.facebook.com/TeatroMunicipalPergamino/</v>
      </c>
      <c r="N888" s="8">
        <f t="shared" si="212"/>
        <v>-33.889952282000003</v>
      </c>
      <c r="O888" s="8">
        <f t="shared" si="213"/>
        <v>-60.570046374999997</v>
      </c>
      <c r="P888" s="5" t="s">
        <v>29</v>
      </c>
    </row>
    <row r="889" spans="1:18" ht="30" hidden="1" x14ac:dyDescent="0.25">
      <c r="A889" s="14">
        <v>2018</v>
      </c>
      <c r="B889" s="30" t="s">
        <v>979</v>
      </c>
      <c r="C889" s="45">
        <v>43448</v>
      </c>
      <c r="D889" s="4">
        <f t="shared" si="205"/>
        <v>12</v>
      </c>
      <c r="E889" s="30">
        <v>21</v>
      </c>
      <c r="F889" s="30" t="s">
        <v>981</v>
      </c>
      <c r="G889" s="6" t="s">
        <v>33</v>
      </c>
      <c r="H889" s="7" t="str">
        <f t="shared" si="206"/>
        <v>Lorenzo Moreno</v>
      </c>
      <c r="I889" s="8" t="str">
        <f t="shared" si="207"/>
        <v>982</v>
      </c>
      <c r="J889" s="8" t="str">
        <f t="shared" si="208"/>
        <v>Pergamino</v>
      </c>
      <c r="K889" s="8">
        <f t="shared" si="209"/>
        <v>2477</v>
      </c>
      <c r="L889" s="8" t="str">
        <f t="shared" si="210"/>
        <v>412668</v>
      </c>
      <c r="M889" s="8" t="str">
        <f t="shared" si="211"/>
        <v>https://www.facebook.com/florentino.bar/</v>
      </c>
      <c r="N889" s="8">
        <f t="shared" si="212"/>
        <v>-33.900157634000003</v>
      </c>
      <c r="O889" s="8">
        <f t="shared" si="213"/>
        <v>-60.566681676000002</v>
      </c>
      <c r="P889" s="5" t="s">
        <v>19</v>
      </c>
    </row>
    <row r="890" spans="1:18" hidden="1" x14ac:dyDescent="0.25">
      <c r="A890" s="14">
        <v>2018</v>
      </c>
      <c r="B890" s="30" t="s">
        <v>979</v>
      </c>
      <c r="C890" s="45">
        <v>43448</v>
      </c>
      <c r="D890" s="4">
        <f t="shared" si="205"/>
        <v>12</v>
      </c>
      <c r="E890" s="30">
        <v>23</v>
      </c>
      <c r="F890" s="30" t="s">
        <v>982</v>
      </c>
      <c r="G890" s="6" t="s">
        <v>39</v>
      </c>
      <c r="H890" s="7" t="str">
        <f t="shared" si="206"/>
        <v>Dr. Alem</v>
      </c>
      <c r="I890" s="8">
        <f t="shared" si="207"/>
        <v>373</v>
      </c>
      <c r="J890" s="8" t="str">
        <f t="shared" si="208"/>
        <v>Pergamino</v>
      </c>
      <c r="K890" s="8">
        <f t="shared" si="209"/>
        <v>0</v>
      </c>
      <c r="L890" s="8">
        <f t="shared" si="210"/>
        <v>0</v>
      </c>
      <c r="M890" s="8" t="str">
        <f t="shared" si="211"/>
        <v>https://www.facebook.com/zappa.bar.7</v>
      </c>
      <c r="N890" s="8">
        <f t="shared" si="212"/>
        <v>-33.893002199999998</v>
      </c>
      <c r="O890" s="8">
        <f t="shared" si="213"/>
        <v>-60.573340399999999</v>
      </c>
      <c r="P890" s="5" t="s">
        <v>19</v>
      </c>
    </row>
    <row r="891" spans="1:18" hidden="1" x14ac:dyDescent="0.25">
      <c r="A891" s="8">
        <v>2018</v>
      </c>
      <c r="B891" s="30" t="s">
        <v>979</v>
      </c>
      <c r="C891" s="45">
        <v>43448</v>
      </c>
      <c r="D891" s="4">
        <f t="shared" si="205"/>
        <v>12</v>
      </c>
      <c r="E891" s="30">
        <v>23.3</v>
      </c>
      <c r="F891" s="30" t="s">
        <v>983</v>
      </c>
      <c r="G891" s="28" t="s">
        <v>684</v>
      </c>
      <c r="H891" s="7" t="str">
        <f t="shared" si="206"/>
        <v>Alvear</v>
      </c>
      <c r="I891" s="8" t="str">
        <f t="shared" si="207"/>
        <v>1545</v>
      </c>
      <c r="J891" s="8" t="str">
        <f t="shared" si="208"/>
        <v>Pergamino</v>
      </c>
      <c r="K891" s="8">
        <f t="shared" si="209"/>
        <v>2477</v>
      </c>
      <c r="L891" s="8" t="str">
        <f t="shared" si="210"/>
        <v>331571</v>
      </c>
      <c r="M891" s="8" t="str">
        <f t="shared" si="211"/>
        <v>https://www.facebook.com/DonPedroConEspinas/</v>
      </c>
      <c r="N891" s="8">
        <f t="shared" si="212"/>
        <v>-33.903815299999998</v>
      </c>
      <c r="O891" s="8">
        <f t="shared" si="213"/>
        <v>-60.5767138</v>
      </c>
      <c r="P891" s="5" t="s">
        <v>19</v>
      </c>
    </row>
    <row r="892" spans="1:18" hidden="1" x14ac:dyDescent="0.25">
      <c r="A892" s="14">
        <v>2018</v>
      </c>
      <c r="B892" s="30" t="s">
        <v>979</v>
      </c>
      <c r="C892" s="45">
        <v>43449</v>
      </c>
      <c r="D892" s="4">
        <f t="shared" si="205"/>
        <v>12</v>
      </c>
      <c r="E892" s="30">
        <v>20</v>
      </c>
      <c r="F892" s="30" t="s">
        <v>984</v>
      </c>
      <c r="G892" s="30" t="s">
        <v>47</v>
      </c>
      <c r="H892" s="7" t="str">
        <f t="shared" si="206"/>
        <v>Gral Paz</v>
      </c>
      <c r="I892" s="8">
        <f t="shared" si="207"/>
        <v>600</v>
      </c>
      <c r="J892" s="8" t="str">
        <f t="shared" si="208"/>
        <v>Pergamino</v>
      </c>
      <c r="K892" s="8">
        <f t="shared" si="209"/>
        <v>2477</v>
      </c>
      <c r="L892" s="8" t="str">
        <f t="shared" si="210"/>
        <v>411099</v>
      </c>
      <c r="M892" s="8" t="str">
        <f t="shared" si="211"/>
        <v>https://www.facebook.com/fundacioncasadelaculturapergamino/</v>
      </c>
      <c r="N892" s="8">
        <f t="shared" si="212"/>
        <v>-33.899078641999999</v>
      </c>
      <c r="O892" s="8">
        <f t="shared" si="213"/>
        <v>-60.575558661000002</v>
      </c>
      <c r="P892" s="5" t="s">
        <v>19</v>
      </c>
    </row>
    <row r="893" spans="1:18" hidden="1" x14ac:dyDescent="0.25">
      <c r="A893" s="14">
        <v>2018</v>
      </c>
      <c r="B893" s="30" t="s">
        <v>979</v>
      </c>
      <c r="C893" s="45">
        <v>43449</v>
      </c>
      <c r="D893" s="4">
        <f t="shared" si="205"/>
        <v>12</v>
      </c>
      <c r="E893" s="30">
        <v>21</v>
      </c>
      <c r="F893" s="30" t="s">
        <v>985</v>
      </c>
      <c r="G893" s="6" t="s">
        <v>111</v>
      </c>
      <c r="H893" s="7" t="str">
        <f t="shared" si="206"/>
        <v>Alsina</v>
      </c>
      <c r="I893" s="8" t="str">
        <f t="shared" si="207"/>
        <v>530</v>
      </c>
      <c r="J893" s="8" t="str">
        <f t="shared" si="208"/>
        <v>Pergamino</v>
      </c>
      <c r="K893" s="8">
        <f t="shared" si="209"/>
        <v>2477</v>
      </c>
      <c r="L893" s="8" t="str">
        <f t="shared" si="210"/>
        <v>416600</v>
      </c>
      <c r="M893" s="8" t="str">
        <f t="shared" si="211"/>
        <v>https://www.facebook.com/TeatroMunicipalPergamino/</v>
      </c>
      <c r="N893" s="8">
        <f t="shared" si="212"/>
        <v>-33.889952282000003</v>
      </c>
      <c r="O893" s="8">
        <f t="shared" si="213"/>
        <v>-60.570046374999997</v>
      </c>
      <c r="P893" s="5" t="s">
        <v>29</v>
      </c>
    </row>
    <row r="894" spans="1:18" hidden="1" x14ac:dyDescent="0.25">
      <c r="A894" s="14">
        <v>2018</v>
      </c>
      <c r="B894" s="30" t="s">
        <v>979</v>
      </c>
      <c r="C894" s="45">
        <v>43449</v>
      </c>
      <c r="D894" s="4">
        <f t="shared" si="205"/>
        <v>12</v>
      </c>
      <c r="E894" s="30">
        <v>21.3</v>
      </c>
      <c r="F894" s="30" t="s">
        <v>986</v>
      </c>
      <c r="G894" s="6" t="s">
        <v>22</v>
      </c>
      <c r="H894" s="7" t="str">
        <f t="shared" si="206"/>
        <v>Azcuenaga</v>
      </c>
      <c r="I894" s="8" t="str">
        <f t="shared" si="207"/>
        <v>365</v>
      </c>
      <c r="J894" s="8" t="str">
        <f t="shared" si="208"/>
        <v>Pergamino</v>
      </c>
      <c r="K894" s="8">
        <f t="shared" si="209"/>
        <v>2477</v>
      </c>
      <c r="L894" s="8" t="str">
        <f t="shared" si="210"/>
        <v>640064</v>
      </c>
      <c r="M894" s="8" t="str">
        <f t="shared" si="211"/>
        <v>https://www.facebook.com/bowling.pergamino/</v>
      </c>
      <c r="N894" s="8">
        <f t="shared" si="212"/>
        <v>-33.894314657999999</v>
      </c>
      <c r="O894" s="8">
        <f t="shared" si="213"/>
        <v>-60.566910772999996</v>
      </c>
      <c r="P894" s="5" t="s">
        <v>19</v>
      </c>
    </row>
    <row r="895" spans="1:18" ht="30" hidden="1" x14ac:dyDescent="0.25">
      <c r="A895" s="8">
        <v>2018</v>
      </c>
      <c r="B895" s="30" t="s">
        <v>979</v>
      </c>
      <c r="C895" s="45">
        <v>43449</v>
      </c>
      <c r="D895" s="4">
        <f t="shared" si="205"/>
        <v>12</v>
      </c>
      <c r="E895" s="30">
        <v>22</v>
      </c>
      <c r="F895" s="30" t="s">
        <v>987</v>
      </c>
      <c r="G895" s="6" t="s">
        <v>33</v>
      </c>
      <c r="H895" s="7" t="str">
        <f t="shared" si="206"/>
        <v>Lorenzo Moreno</v>
      </c>
      <c r="I895" s="8" t="str">
        <f t="shared" si="207"/>
        <v>982</v>
      </c>
      <c r="J895" s="8" t="str">
        <f t="shared" si="208"/>
        <v>Pergamino</v>
      </c>
      <c r="K895" s="8">
        <f t="shared" si="209"/>
        <v>2477</v>
      </c>
      <c r="L895" s="8" t="str">
        <f t="shared" si="210"/>
        <v>412668</v>
      </c>
      <c r="M895" s="8" t="str">
        <f t="shared" si="211"/>
        <v>https://www.facebook.com/florentino.bar/</v>
      </c>
      <c r="N895" s="8">
        <f t="shared" si="212"/>
        <v>-33.900157634000003</v>
      </c>
      <c r="O895" s="8">
        <f t="shared" si="213"/>
        <v>-60.566681676000002</v>
      </c>
      <c r="P895" s="5" t="s">
        <v>19</v>
      </c>
    </row>
    <row r="896" spans="1:18" ht="30" hidden="1" x14ac:dyDescent="0.25">
      <c r="A896" s="14">
        <v>2018</v>
      </c>
      <c r="B896" s="30" t="s">
        <v>979</v>
      </c>
      <c r="C896" s="45">
        <v>43449</v>
      </c>
      <c r="D896" s="4">
        <f t="shared" si="205"/>
        <v>12</v>
      </c>
      <c r="E896" s="30">
        <v>23.5</v>
      </c>
      <c r="F896" s="30" t="s">
        <v>988</v>
      </c>
      <c r="G896" s="6" t="s">
        <v>774</v>
      </c>
      <c r="H896" s="7" t="str">
        <f t="shared" si="206"/>
        <v>Av. Presidente Perón y ruta</v>
      </c>
      <c r="I896" s="8">
        <f t="shared" si="207"/>
        <v>8</v>
      </c>
      <c r="J896" s="8" t="str">
        <f t="shared" si="208"/>
        <v>Pergamino</v>
      </c>
      <c r="K896" s="8">
        <f t="shared" si="209"/>
        <v>2477</v>
      </c>
      <c r="L896" s="8">
        <f t="shared" si="210"/>
        <v>654725</v>
      </c>
      <c r="M896" s="8" t="str">
        <f t="shared" si="211"/>
        <v>https://www.facebook.com/Katmand%C3%BA-Bar-Rock-Pergamino-1768999483189306/</v>
      </c>
      <c r="N896" s="8">
        <f t="shared" si="212"/>
        <v>0</v>
      </c>
      <c r="O896" s="8">
        <f t="shared" si="213"/>
        <v>0</v>
      </c>
      <c r="P896" s="5" t="s">
        <v>19</v>
      </c>
    </row>
    <row r="897" spans="1:16" hidden="1" x14ac:dyDescent="0.25">
      <c r="A897" s="14">
        <v>2018</v>
      </c>
      <c r="B897" s="30" t="s">
        <v>979</v>
      </c>
      <c r="C897" s="45">
        <v>43449</v>
      </c>
      <c r="D897" s="4">
        <f t="shared" si="205"/>
        <v>12</v>
      </c>
      <c r="E897" s="30">
        <v>23.59</v>
      </c>
      <c r="F897" s="30" t="s">
        <v>989</v>
      </c>
      <c r="G897" s="6" t="s">
        <v>95</v>
      </c>
      <c r="H897" s="7" t="str">
        <f t="shared" si="206"/>
        <v>General Paz</v>
      </c>
      <c r="I897" s="8">
        <f t="shared" si="207"/>
        <v>621</v>
      </c>
      <c r="J897" s="8" t="str">
        <f t="shared" si="208"/>
        <v>Pergamino</v>
      </c>
      <c r="K897" s="8">
        <f t="shared" si="209"/>
        <v>2477</v>
      </c>
      <c r="L897" s="8">
        <f t="shared" si="210"/>
        <v>590028</v>
      </c>
      <c r="M897" s="8" t="str">
        <f t="shared" si="211"/>
        <v>https://www.facebook.com/barRUINsur/?fref=mentions</v>
      </c>
      <c r="N897" s="8">
        <f t="shared" si="212"/>
        <v>-33.898871</v>
      </c>
      <c r="O897" s="8">
        <f t="shared" si="213"/>
        <v>-60.577704599999997</v>
      </c>
      <c r="P897" s="5" t="s">
        <v>19</v>
      </c>
    </row>
    <row r="898" spans="1:16" hidden="1" x14ac:dyDescent="0.25">
      <c r="A898" s="8">
        <v>2018</v>
      </c>
      <c r="B898" s="30" t="s">
        <v>979</v>
      </c>
      <c r="C898" s="45">
        <v>43449</v>
      </c>
      <c r="D898" s="4">
        <f t="shared" si="205"/>
        <v>12</v>
      </c>
      <c r="E898" s="30">
        <v>23.59</v>
      </c>
      <c r="F898" s="30" t="s">
        <v>913</v>
      </c>
      <c r="G898" s="28" t="s">
        <v>684</v>
      </c>
      <c r="H898" s="7" t="str">
        <f t="shared" si="206"/>
        <v>Alvear</v>
      </c>
      <c r="I898" s="8" t="str">
        <f t="shared" si="207"/>
        <v>1545</v>
      </c>
      <c r="J898" s="8" t="str">
        <f t="shared" si="208"/>
        <v>Pergamino</v>
      </c>
      <c r="K898" s="8">
        <f t="shared" si="209"/>
        <v>2477</v>
      </c>
      <c r="L898" s="8" t="str">
        <f t="shared" si="210"/>
        <v>331571</v>
      </c>
      <c r="M898" s="8" t="str">
        <f t="shared" si="211"/>
        <v>https://www.facebook.com/DonPedroConEspinas/</v>
      </c>
      <c r="N898" s="8">
        <f t="shared" si="212"/>
        <v>-33.903815299999998</v>
      </c>
      <c r="O898" s="8">
        <f t="shared" si="213"/>
        <v>-60.5767138</v>
      </c>
      <c r="P898" s="5" t="s">
        <v>19</v>
      </c>
    </row>
    <row r="899" spans="1:16" hidden="1" x14ac:dyDescent="0.25">
      <c r="A899" s="14">
        <v>2018</v>
      </c>
      <c r="B899" s="30" t="s">
        <v>979</v>
      </c>
      <c r="C899" s="45">
        <v>43450</v>
      </c>
      <c r="D899" s="4">
        <f t="shared" ref="D899:D923" si="214">MONTH(C899)</f>
        <v>12</v>
      </c>
      <c r="E899" s="30">
        <v>17</v>
      </c>
      <c r="F899" s="30" t="s">
        <v>990</v>
      </c>
      <c r="G899" s="6" t="s">
        <v>177</v>
      </c>
      <c r="H899" s="7" t="str">
        <f t="shared" si="206"/>
        <v>Castelli</v>
      </c>
      <c r="I899" s="8">
        <f t="shared" si="207"/>
        <v>26</v>
      </c>
      <c r="J899" s="8" t="str">
        <f t="shared" si="208"/>
        <v>Pergamino</v>
      </c>
      <c r="K899" s="8">
        <f t="shared" si="209"/>
        <v>0</v>
      </c>
      <c r="L899" s="8">
        <f t="shared" si="210"/>
        <v>0</v>
      </c>
      <c r="M899" s="8">
        <f t="shared" si="211"/>
        <v>0</v>
      </c>
      <c r="N899" s="8">
        <f t="shared" si="212"/>
        <v>-33.9019142</v>
      </c>
      <c r="O899" s="8">
        <f t="shared" si="213"/>
        <v>-60.571588200000001</v>
      </c>
      <c r="P899" s="5" t="s">
        <v>19</v>
      </c>
    </row>
    <row r="900" spans="1:16" hidden="1" x14ac:dyDescent="0.25">
      <c r="A900" s="14">
        <v>2018</v>
      </c>
      <c r="B900" s="30" t="s">
        <v>979</v>
      </c>
      <c r="C900" s="45">
        <v>43450</v>
      </c>
      <c r="D900" s="4">
        <f t="shared" si="214"/>
        <v>12</v>
      </c>
      <c r="E900" s="30">
        <v>19</v>
      </c>
      <c r="F900" s="30" t="s">
        <v>991</v>
      </c>
      <c r="G900" s="6" t="s">
        <v>49</v>
      </c>
      <c r="H900" s="7" t="str">
        <f t="shared" si="206"/>
        <v>Pinto</v>
      </c>
      <c r="I900" s="8" t="str">
        <f t="shared" si="207"/>
        <v>918</v>
      </c>
      <c r="J900" s="8" t="str">
        <f t="shared" si="208"/>
        <v>Pergamino</v>
      </c>
      <c r="K900" s="8">
        <f t="shared" si="209"/>
        <v>2477</v>
      </c>
      <c r="L900" s="8" t="str">
        <f t="shared" si="210"/>
        <v>357537</v>
      </c>
      <c r="M900" s="8" t="str">
        <f t="shared" si="211"/>
        <v>https://www.facebook.com/habemustheatrum/</v>
      </c>
      <c r="N900" s="8">
        <f t="shared" si="212"/>
        <v>-33.890657251</v>
      </c>
      <c r="O900" s="8">
        <f t="shared" si="213"/>
        <v>-60.575283298999999</v>
      </c>
      <c r="P900" s="5" t="s">
        <v>19</v>
      </c>
    </row>
    <row r="901" spans="1:16" hidden="1" x14ac:dyDescent="0.25">
      <c r="A901" s="14">
        <v>2018</v>
      </c>
      <c r="B901" s="30" t="s">
        <v>979</v>
      </c>
      <c r="C901" s="45">
        <v>43450</v>
      </c>
      <c r="D901" s="4">
        <f t="shared" si="214"/>
        <v>12</v>
      </c>
      <c r="E901" s="30">
        <v>19</v>
      </c>
      <c r="F901" s="30" t="s">
        <v>992</v>
      </c>
      <c r="G901" s="6" t="s">
        <v>80</v>
      </c>
      <c r="H901" s="7" t="str">
        <f t="shared" si="206"/>
        <v>España</v>
      </c>
      <c r="I901" s="8">
        <f t="shared" si="207"/>
        <v>200</v>
      </c>
      <c r="J901" s="8" t="str">
        <f t="shared" si="208"/>
        <v>Pergamino</v>
      </c>
      <c r="K901" s="8">
        <f t="shared" si="209"/>
        <v>0</v>
      </c>
      <c r="L901" s="8">
        <f t="shared" si="210"/>
        <v>0</v>
      </c>
      <c r="M901" s="8">
        <f t="shared" si="211"/>
        <v>0</v>
      </c>
      <c r="N901" s="8">
        <f t="shared" si="212"/>
        <v>-33.898939200000001</v>
      </c>
      <c r="O901" s="8">
        <f t="shared" si="213"/>
        <v>-60.5779876</v>
      </c>
      <c r="P901" s="5" t="s">
        <v>29</v>
      </c>
    </row>
    <row r="902" spans="1:16" hidden="1" x14ac:dyDescent="0.25">
      <c r="A902" s="8">
        <v>2018</v>
      </c>
      <c r="B902" s="30" t="s">
        <v>979</v>
      </c>
      <c r="C902" s="45">
        <v>43450</v>
      </c>
      <c r="D902" s="4">
        <f t="shared" si="214"/>
        <v>12</v>
      </c>
      <c r="E902" s="30">
        <v>19</v>
      </c>
      <c r="F902" s="30" t="s">
        <v>993</v>
      </c>
      <c r="G902" s="6" t="s">
        <v>994</v>
      </c>
      <c r="H902" s="7" t="str">
        <f t="shared" si="206"/>
        <v>Larrea</v>
      </c>
      <c r="I902" s="8">
        <f t="shared" si="207"/>
        <v>556</v>
      </c>
      <c r="J902" s="8" t="str">
        <f t="shared" si="208"/>
        <v>Pergamino</v>
      </c>
      <c r="K902" s="8">
        <f t="shared" si="209"/>
        <v>0</v>
      </c>
      <c r="L902" s="8">
        <f t="shared" si="210"/>
        <v>0</v>
      </c>
      <c r="M902" s="8" t="str">
        <f t="shared" si="211"/>
        <v>https://www.facebook.com/CIRKIMANIA-escuela-de-circo-Pergamino-211494538096/</v>
      </c>
      <c r="N902" s="8">
        <f t="shared" si="212"/>
        <v>-33.901802113503997</v>
      </c>
      <c r="O902" s="8">
        <f t="shared" si="213"/>
        <v>-60.575652122497999</v>
      </c>
      <c r="P902" s="5" t="s">
        <v>19</v>
      </c>
    </row>
    <row r="903" spans="1:16" ht="30" hidden="1" x14ac:dyDescent="0.25">
      <c r="A903" s="14">
        <v>2018</v>
      </c>
      <c r="B903" s="30" t="s">
        <v>979</v>
      </c>
      <c r="C903" s="45">
        <v>43450</v>
      </c>
      <c r="D903" s="4">
        <f t="shared" si="214"/>
        <v>12</v>
      </c>
      <c r="E903" s="30">
        <v>20</v>
      </c>
      <c r="F903" s="30" t="s">
        <v>995</v>
      </c>
      <c r="G903" s="6" t="s">
        <v>316</v>
      </c>
      <c r="H903" s="7" t="str">
        <f t="shared" si="206"/>
        <v>Valentin Potente</v>
      </c>
      <c r="I903" s="8">
        <f t="shared" si="207"/>
        <v>135</v>
      </c>
      <c r="J903" s="8" t="str">
        <f t="shared" si="208"/>
        <v>Pergamino</v>
      </c>
      <c r="K903" s="8">
        <f t="shared" si="209"/>
        <v>0</v>
      </c>
      <c r="L903" s="8">
        <f t="shared" si="210"/>
        <v>0</v>
      </c>
      <c r="M903" s="8" t="str">
        <f t="shared" si="211"/>
        <v>https://www.facebook.com/cortadacultural/</v>
      </c>
      <c r="N903" s="8">
        <f t="shared" si="212"/>
        <v>-33.885987800000002</v>
      </c>
      <c r="O903" s="8">
        <f t="shared" si="213"/>
        <v>-60.581341600000002</v>
      </c>
      <c r="P903" s="5" t="s">
        <v>19</v>
      </c>
    </row>
    <row r="904" spans="1:16" hidden="1" x14ac:dyDescent="0.25">
      <c r="A904" s="14">
        <v>2018</v>
      </c>
      <c r="B904" s="30" t="s">
        <v>979</v>
      </c>
      <c r="C904" s="45">
        <v>43450</v>
      </c>
      <c r="D904" s="4">
        <f t="shared" si="214"/>
        <v>12</v>
      </c>
      <c r="E904" s="30">
        <v>20.3</v>
      </c>
      <c r="F904" s="30" t="s">
        <v>996</v>
      </c>
      <c r="G904" s="12" t="s">
        <v>997</v>
      </c>
      <c r="H904" s="7" t="str">
        <f t="shared" si="206"/>
        <v xml:space="preserve">Velez  Sarsfield </v>
      </c>
      <c r="I904" s="8">
        <f t="shared" si="207"/>
        <v>398</v>
      </c>
      <c r="J904" s="8" t="str">
        <f t="shared" si="208"/>
        <v xml:space="preserve">Pergamino    </v>
      </c>
      <c r="K904" s="8">
        <f t="shared" si="209"/>
        <v>2477</v>
      </c>
      <c r="L904" s="8">
        <f t="shared" si="210"/>
        <v>438089</v>
      </c>
      <c r="M904" s="8">
        <f t="shared" si="211"/>
        <v>0</v>
      </c>
      <c r="N904" s="8">
        <f t="shared" si="212"/>
        <v>-33.889674599999999</v>
      </c>
      <c r="O904" s="8">
        <f t="shared" si="213"/>
        <v>-60.566456799999997</v>
      </c>
      <c r="P904" s="5" t="s">
        <v>19</v>
      </c>
    </row>
    <row r="905" spans="1:16" hidden="1" x14ac:dyDescent="0.25">
      <c r="A905" s="8">
        <v>2018</v>
      </c>
      <c r="B905" s="30" t="s">
        <v>979</v>
      </c>
      <c r="C905" s="45">
        <v>43450</v>
      </c>
      <c r="D905" s="4">
        <f t="shared" si="214"/>
        <v>12</v>
      </c>
      <c r="E905" s="30">
        <v>21</v>
      </c>
      <c r="F905" s="30" t="s">
        <v>998</v>
      </c>
      <c r="G905" s="6" t="s">
        <v>111</v>
      </c>
      <c r="H905" s="7" t="str">
        <f t="shared" si="206"/>
        <v>Alsina</v>
      </c>
      <c r="I905" s="8" t="str">
        <f t="shared" si="207"/>
        <v>530</v>
      </c>
      <c r="J905" s="8" t="str">
        <f t="shared" si="208"/>
        <v>Pergamino</v>
      </c>
      <c r="K905" s="8">
        <f t="shared" si="209"/>
        <v>2477</v>
      </c>
      <c r="L905" s="8" t="str">
        <f t="shared" si="210"/>
        <v>416600</v>
      </c>
      <c r="M905" s="8" t="str">
        <f t="shared" si="211"/>
        <v>https://www.facebook.com/TeatroMunicipalPergamino/</v>
      </c>
      <c r="N905" s="8">
        <f t="shared" si="212"/>
        <v>-33.889952282000003</v>
      </c>
      <c r="O905" s="8">
        <f t="shared" si="213"/>
        <v>-60.570046374999997</v>
      </c>
      <c r="P905" s="5" t="s">
        <v>29</v>
      </c>
    </row>
    <row r="906" spans="1:16" ht="24.75" hidden="1" customHeight="1" x14ac:dyDescent="0.25">
      <c r="A906" s="14">
        <v>2018</v>
      </c>
      <c r="B906" s="30" t="s">
        <v>999</v>
      </c>
      <c r="C906" s="45">
        <v>43455</v>
      </c>
      <c r="D906" s="4">
        <f t="shared" si="214"/>
        <v>12</v>
      </c>
      <c r="E906" s="30">
        <v>21</v>
      </c>
      <c r="F906" s="30" t="s">
        <v>1000</v>
      </c>
      <c r="G906" s="6" t="s">
        <v>460</v>
      </c>
      <c r="H906" s="7" t="str">
        <f t="shared" si="206"/>
        <v>Dr. Alem</v>
      </c>
      <c r="I906" s="8">
        <f t="shared" si="207"/>
        <v>623</v>
      </c>
      <c r="J906" s="8" t="str">
        <f t="shared" si="208"/>
        <v>Pergamino</v>
      </c>
      <c r="K906" s="8">
        <f t="shared" si="209"/>
        <v>2477</v>
      </c>
      <c r="L906" s="8">
        <f t="shared" si="210"/>
        <v>423971</v>
      </c>
      <c r="M906" s="8" t="str">
        <f t="shared" si="211"/>
        <v>http://www.colescba.org.ar/portal/</v>
      </c>
      <c r="N906" s="8">
        <f t="shared" si="212"/>
        <v>0</v>
      </c>
      <c r="O906" s="8">
        <f t="shared" si="213"/>
        <v>0</v>
      </c>
      <c r="P906" s="5" t="s">
        <v>19</v>
      </c>
    </row>
    <row r="907" spans="1:16" hidden="1" x14ac:dyDescent="0.25">
      <c r="A907" s="14">
        <v>2018</v>
      </c>
      <c r="B907" s="30" t="s">
        <v>999</v>
      </c>
      <c r="C907" s="45">
        <v>43455</v>
      </c>
      <c r="D907" s="4">
        <f t="shared" si="214"/>
        <v>12</v>
      </c>
      <c r="E907" s="30">
        <v>22</v>
      </c>
      <c r="F907" s="30" t="s">
        <v>1001</v>
      </c>
      <c r="G907" s="6" t="s">
        <v>37</v>
      </c>
      <c r="H907" s="7" t="str">
        <f t="shared" si="206"/>
        <v>Pinto</v>
      </c>
      <c r="I907" s="8">
        <f t="shared" si="207"/>
        <v>719</v>
      </c>
      <c r="J907" s="8" t="str">
        <f t="shared" si="208"/>
        <v>Pergamino</v>
      </c>
      <c r="K907" s="8">
        <f t="shared" si="209"/>
        <v>2477</v>
      </c>
      <c r="L907" s="8">
        <f t="shared" si="210"/>
        <v>502252</v>
      </c>
      <c r="M907" s="8" t="str">
        <f t="shared" si="211"/>
        <v>https://www.facebook.com/pintopinta719/</v>
      </c>
      <c r="N907" s="8">
        <f t="shared" si="212"/>
        <v>-33.891354</v>
      </c>
      <c r="O907" s="8">
        <f t="shared" si="213"/>
        <v>-60.575522100000001</v>
      </c>
      <c r="P907" s="5" t="s">
        <v>19</v>
      </c>
    </row>
    <row r="908" spans="1:16" ht="30" hidden="1" x14ac:dyDescent="0.25">
      <c r="A908" s="14">
        <v>2018</v>
      </c>
      <c r="B908" s="30" t="s">
        <v>999</v>
      </c>
      <c r="C908" s="45">
        <v>43455</v>
      </c>
      <c r="D908" s="4">
        <f t="shared" si="214"/>
        <v>12</v>
      </c>
      <c r="E908" s="30">
        <v>22.3</v>
      </c>
      <c r="F908" s="30" t="s">
        <v>1002</v>
      </c>
      <c r="G908" s="6" t="s">
        <v>33</v>
      </c>
      <c r="H908" s="7" t="str">
        <f t="shared" si="206"/>
        <v>Lorenzo Moreno</v>
      </c>
      <c r="I908" s="8" t="str">
        <f t="shared" si="207"/>
        <v>982</v>
      </c>
      <c r="J908" s="8" t="str">
        <f t="shared" si="208"/>
        <v>Pergamino</v>
      </c>
      <c r="K908" s="8">
        <f t="shared" si="209"/>
        <v>2477</v>
      </c>
      <c r="L908" s="8" t="str">
        <f t="shared" si="210"/>
        <v>412668</v>
      </c>
      <c r="M908" s="8" t="str">
        <f t="shared" si="211"/>
        <v>https://www.facebook.com/florentino.bar/</v>
      </c>
      <c r="N908" s="8">
        <f t="shared" si="212"/>
        <v>-33.900157634000003</v>
      </c>
      <c r="O908" s="8">
        <f t="shared" si="213"/>
        <v>-60.566681676000002</v>
      </c>
      <c r="P908" s="5" t="s">
        <v>19</v>
      </c>
    </row>
    <row r="909" spans="1:16" hidden="1" x14ac:dyDescent="0.25">
      <c r="A909" s="8">
        <v>2018</v>
      </c>
      <c r="B909" s="30" t="s">
        <v>999</v>
      </c>
      <c r="C909" s="45">
        <v>43455</v>
      </c>
      <c r="D909" s="4">
        <f t="shared" si="214"/>
        <v>12</v>
      </c>
      <c r="E909" s="30">
        <v>23</v>
      </c>
      <c r="F909" s="30" t="s">
        <v>1003</v>
      </c>
      <c r="G909" s="28" t="s">
        <v>684</v>
      </c>
      <c r="H909" s="7" t="str">
        <f t="shared" si="206"/>
        <v>Alvear</v>
      </c>
      <c r="I909" s="8" t="str">
        <f t="shared" si="207"/>
        <v>1545</v>
      </c>
      <c r="J909" s="8" t="str">
        <f t="shared" si="208"/>
        <v>Pergamino</v>
      </c>
      <c r="K909" s="8">
        <f t="shared" si="209"/>
        <v>2477</v>
      </c>
      <c r="L909" s="8" t="str">
        <f t="shared" si="210"/>
        <v>331571</v>
      </c>
      <c r="M909" s="8" t="str">
        <f t="shared" si="211"/>
        <v>https://www.facebook.com/DonPedroConEspinas/</v>
      </c>
      <c r="N909" s="8">
        <f t="shared" si="212"/>
        <v>-33.903815299999998</v>
      </c>
      <c r="O909" s="8">
        <f t="shared" si="213"/>
        <v>-60.5767138</v>
      </c>
      <c r="P909" s="5" t="s">
        <v>19</v>
      </c>
    </row>
    <row r="910" spans="1:16" hidden="1" x14ac:dyDescent="0.25">
      <c r="A910" s="14">
        <v>2018</v>
      </c>
      <c r="B910" s="30" t="s">
        <v>999</v>
      </c>
      <c r="C910" s="45">
        <v>43455</v>
      </c>
      <c r="D910" s="4">
        <f t="shared" si="214"/>
        <v>12</v>
      </c>
      <c r="E910" s="30">
        <v>23.55</v>
      </c>
      <c r="F910" s="30" t="s">
        <v>1004</v>
      </c>
      <c r="G910" s="6" t="s">
        <v>95</v>
      </c>
      <c r="H910" s="7" t="str">
        <f t="shared" si="206"/>
        <v>General Paz</v>
      </c>
      <c r="I910" s="8">
        <f t="shared" si="207"/>
        <v>621</v>
      </c>
      <c r="J910" s="8" t="str">
        <f t="shared" si="208"/>
        <v>Pergamino</v>
      </c>
      <c r="K910" s="8">
        <f t="shared" si="209"/>
        <v>2477</v>
      </c>
      <c r="L910" s="8">
        <f t="shared" si="210"/>
        <v>590028</v>
      </c>
      <c r="M910" s="8" t="str">
        <f t="shared" si="211"/>
        <v>https://www.facebook.com/barRUINsur/?fref=mentions</v>
      </c>
      <c r="N910" s="8">
        <f t="shared" si="212"/>
        <v>-33.898871</v>
      </c>
      <c r="O910" s="8">
        <f t="shared" si="213"/>
        <v>-60.577704599999997</v>
      </c>
      <c r="P910" s="5" t="s">
        <v>19</v>
      </c>
    </row>
    <row r="911" spans="1:16" ht="30" hidden="1" x14ac:dyDescent="0.25">
      <c r="A911" s="14">
        <v>2018</v>
      </c>
      <c r="B911" s="30" t="s">
        <v>999</v>
      </c>
      <c r="C911" s="45">
        <v>43456</v>
      </c>
      <c r="D911" s="4">
        <f t="shared" si="214"/>
        <v>12</v>
      </c>
      <c r="E911" s="30">
        <v>17</v>
      </c>
      <c r="F911" s="30" t="s">
        <v>1005</v>
      </c>
      <c r="G911" s="30" t="s">
        <v>1006</v>
      </c>
      <c r="H911" s="7" t="str">
        <f t="shared" si="206"/>
        <v>Comandante Espora</v>
      </c>
      <c r="I911" s="8">
        <f t="shared" si="207"/>
        <v>1800</v>
      </c>
      <c r="J911" s="8" t="str">
        <f t="shared" si="208"/>
        <v>Pergamino</v>
      </c>
      <c r="K911" s="8">
        <f t="shared" si="209"/>
        <v>0</v>
      </c>
      <c r="L911" s="8">
        <f t="shared" si="210"/>
        <v>0</v>
      </c>
      <c r="M911" s="8">
        <f t="shared" si="211"/>
        <v>0</v>
      </c>
      <c r="N911" s="8">
        <f t="shared" si="212"/>
        <v>-33.915149999999997</v>
      </c>
      <c r="O911" s="8">
        <f t="shared" si="213"/>
        <v>-60.598215000000003</v>
      </c>
      <c r="P911" s="5" t="s">
        <v>19</v>
      </c>
    </row>
    <row r="912" spans="1:16" hidden="1" x14ac:dyDescent="0.25">
      <c r="A912" s="8">
        <v>2018</v>
      </c>
      <c r="B912" s="30" t="s">
        <v>999</v>
      </c>
      <c r="C912" s="45">
        <v>43456</v>
      </c>
      <c r="D912" s="4">
        <f t="shared" si="214"/>
        <v>12</v>
      </c>
      <c r="E912" s="30">
        <v>21</v>
      </c>
      <c r="F912" s="30" t="s">
        <v>1007</v>
      </c>
      <c r="G912" s="6" t="s">
        <v>47</v>
      </c>
      <c r="H912" s="7" t="str">
        <f t="shared" si="206"/>
        <v>Gral Paz</v>
      </c>
      <c r="I912" s="8">
        <f t="shared" si="207"/>
        <v>600</v>
      </c>
      <c r="J912" s="8" t="str">
        <f t="shared" si="208"/>
        <v>Pergamino</v>
      </c>
      <c r="K912" s="8">
        <f t="shared" si="209"/>
        <v>2477</v>
      </c>
      <c r="L912" s="8" t="str">
        <f t="shared" si="210"/>
        <v>411099</v>
      </c>
      <c r="M912" s="8" t="str">
        <f t="shared" si="211"/>
        <v>https://www.facebook.com/fundacioncasadelaculturapergamino/</v>
      </c>
      <c r="N912" s="8">
        <f t="shared" si="212"/>
        <v>-33.899078641999999</v>
      </c>
      <c r="O912" s="8">
        <f t="shared" si="213"/>
        <v>-60.575558661000002</v>
      </c>
      <c r="P912" s="5" t="s">
        <v>19</v>
      </c>
    </row>
    <row r="913" spans="1:16" ht="30" hidden="1" x14ac:dyDescent="0.25">
      <c r="A913" s="14">
        <v>2018</v>
      </c>
      <c r="B913" s="30" t="s">
        <v>999</v>
      </c>
      <c r="C913" s="45">
        <v>43456</v>
      </c>
      <c r="D913" s="4">
        <f t="shared" si="214"/>
        <v>12</v>
      </c>
      <c r="E913" s="30">
        <v>22.3</v>
      </c>
      <c r="F913" s="30" t="s">
        <v>1008</v>
      </c>
      <c r="G913" s="6" t="s">
        <v>33</v>
      </c>
      <c r="H913" s="7" t="str">
        <f t="shared" si="206"/>
        <v>Lorenzo Moreno</v>
      </c>
      <c r="I913" s="8" t="str">
        <f t="shared" si="207"/>
        <v>982</v>
      </c>
      <c r="J913" s="8" t="str">
        <f t="shared" si="208"/>
        <v>Pergamino</v>
      </c>
      <c r="K913" s="8">
        <f t="shared" si="209"/>
        <v>2477</v>
      </c>
      <c r="L913" s="8" t="str">
        <f t="shared" si="210"/>
        <v>412668</v>
      </c>
      <c r="M913" s="8" t="str">
        <f t="shared" si="211"/>
        <v>https://www.facebook.com/florentino.bar/</v>
      </c>
      <c r="N913" s="8">
        <f t="shared" si="212"/>
        <v>-33.900157634000003</v>
      </c>
      <c r="O913" s="8">
        <f t="shared" si="213"/>
        <v>-60.566681676000002</v>
      </c>
      <c r="P913" s="5" t="s">
        <v>19</v>
      </c>
    </row>
    <row r="914" spans="1:16" hidden="1" x14ac:dyDescent="0.25">
      <c r="A914" s="14">
        <v>2018</v>
      </c>
      <c r="B914" s="30" t="s">
        <v>999</v>
      </c>
      <c r="C914" s="45">
        <v>43456</v>
      </c>
      <c r="D914" s="4">
        <f t="shared" si="214"/>
        <v>12</v>
      </c>
      <c r="E914" s="30">
        <v>23</v>
      </c>
      <c r="F914" s="30" t="s">
        <v>1009</v>
      </c>
      <c r="G914" s="6" t="s">
        <v>37</v>
      </c>
      <c r="H914" s="7" t="str">
        <f t="shared" si="206"/>
        <v>Pinto</v>
      </c>
      <c r="I914" s="8">
        <f t="shared" si="207"/>
        <v>719</v>
      </c>
      <c r="J914" s="8" t="str">
        <f t="shared" si="208"/>
        <v>Pergamino</v>
      </c>
      <c r="K914" s="8">
        <f t="shared" si="209"/>
        <v>2477</v>
      </c>
      <c r="L914" s="8">
        <f t="shared" si="210"/>
        <v>502252</v>
      </c>
      <c r="M914" s="8" t="str">
        <f t="shared" si="211"/>
        <v>https://www.facebook.com/pintopinta719/</v>
      </c>
      <c r="N914" s="8">
        <f t="shared" si="212"/>
        <v>-33.891354</v>
      </c>
      <c r="O914" s="8">
        <f t="shared" si="213"/>
        <v>-60.575522100000001</v>
      </c>
      <c r="P914" s="5" t="s">
        <v>19</v>
      </c>
    </row>
    <row r="915" spans="1:16" hidden="1" x14ac:dyDescent="0.25">
      <c r="A915" s="14">
        <v>2018</v>
      </c>
      <c r="B915" s="30" t="s">
        <v>999</v>
      </c>
      <c r="C915" s="45">
        <v>43456</v>
      </c>
      <c r="D915" s="4">
        <f t="shared" si="214"/>
        <v>12</v>
      </c>
      <c r="E915" s="30">
        <v>23.15</v>
      </c>
      <c r="F915" s="30" t="s">
        <v>1010</v>
      </c>
      <c r="G915" s="6" t="s">
        <v>18</v>
      </c>
      <c r="H915" s="7" t="str">
        <f t="shared" si="206"/>
        <v>Alsina</v>
      </c>
      <c r="I915" s="8" t="str">
        <f t="shared" si="207"/>
        <v>950</v>
      </c>
      <c r="J915" s="8" t="str">
        <f t="shared" si="208"/>
        <v>Pergamino</v>
      </c>
      <c r="K915" s="8">
        <f t="shared" si="209"/>
        <v>2477</v>
      </c>
      <c r="L915" s="8" t="str">
        <f t="shared" si="210"/>
        <v>433580</v>
      </c>
      <c r="M915" s="8" t="str">
        <f t="shared" si="211"/>
        <v>https://www.facebook.com/casabembapergamino/</v>
      </c>
      <c r="N915" s="8">
        <f t="shared" si="212"/>
        <v>-33.8884227</v>
      </c>
      <c r="O915" s="8">
        <f t="shared" si="213"/>
        <v>-60.574532099999999</v>
      </c>
      <c r="P915" s="5" t="s">
        <v>19</v>
      </c>
    </row>
    <row r="916" spans="1:16" hidden="1" x14ac:dyDescent="0.25">
      <c r="A916" s="8">
        <v>2018</v>
      </c>
      <c r="B916" s="30" t="s">
        <v>999</v>
      </c>
      <c r="C916" s="45">
        <v>43456</v>
      </c>
      <c r="D916" s="4">
        <f t="shared" si="214"/>
        <v>12</v>
      </c>
      <c r="E916" s="30">
        <v>23.3</v>
      </c>
      <c r="F916" s="30" t="s">
        <v>1011</v>
      </c>
      <c r="G916" s="28" t="s">
        <v>684</v>
      </c>
      <c r="H916" s="7" t="str">
        <f t="shared" si="206"/>
        <v>Alvear</v>
      </c>
      <c r="I916" s="8" t="str">
        <f t="shared" si="207"/>
        <v>1545</v>
      </c>
      <c r="J916" s="8" t="str">
        <f t="shared" si="208"/>
        <v>Pergamino</v>
      </c>
      <c r="K916" s="8">
        <f t="shared" si="209"/>
        <v>2477</v>
      </c>
      <c r="L916" s="8" t="str">
        <f t="shared" si="210"/>
        <v>331571</v>
      </c>
      <c r="M916" s="8" t="str">
        <f t="shared" si="211"/>
        <v>https://www.facebook.com/DonPedroConEspinas/</v>
      </c>
      <c r="N916" s="8">
        <f t="shared" si="212"/>
        <v>-33.903815299999998</v>
      </c>
      <c r="O916" s="8">
        <f t="shared" si="213"/>
        <v>-60.5767138</v>
      </c>
      <c r="P916" s="5" t="s">
        <v>19</v>
      </c>
    </row>
    <row r="917" spans="1:16" hidden="1" x14ac:dyDescent="0.25">
      <c r="A917" s="14">
        <v>2018</v>
      </c>
      <c r="B917" s="30" t="s">
        <v>999</v>
      </c>
      <c r="C917" s="45">
        <v>43457</v>
      </c>
      <c r="D917" s="4">
        <f t="shared" si="214"/>
        <v>12</v>
      </c>
      <c r="E917" s="30">
        <v>21</v>
      </c>
      <c r="F917" s="30" t="s">
        <v>1012</v>
      </c>
      <c r="G917" s="28" t="s">
        <v>684</v>
      </c>
      <c r="H917" s="7" t="str">
        <f t="shared" ref="H917:H918" si="215">VLOOKUP(G917,oferentes,2,FALSE)</f>
        <v>Alvear</v>
      </c>
      <c r="I917" s="8" t="str">
        <f t="shared" ref="I917:I918" si="216">VLOOKUP(G917,oferentes,3,FALSE)</f>
        <v>1545</v>
      </c>
      <c r="J917" s="8" t="str">
        <f t="shared" ref="J917:J918" si="217">VLOOKUP(G917,oferentes,4,FALSE)</f>
        <v>Pergamino</v>
      </c>
      <c r="K917" s="8">
        <f t="shared" ref="K917:K918" si="218">VLOOKUP(G917,oferentes,5,FALSE)</f>
        <v>2477</v>
      </c>
      <c r="L917" s="8" t="str">
        <f t="shared" ref="L917:L918" si="219">VLOOKUP(G917,oferentes,6,FALSE)</f>
        <v>331571</v>
      </c>
      <c r="M917" s="8" t="str">
        <f t="shared" ref="M917:M918" si="220">VLOOKUP(G917,oferentes,7,FALSE)</f>
        <v>https://www.facebook.com/DonPedroConEspinas/</v>
      </c>
      <c r="N917" s="8">
        <f t="shared" ref="N917:N918" si="221">VLOOKUP(G917,oferentes,8,FALSE)</f>
        <v>-33.903815299999998</v>
      </c>
      <c r="O917" s="8">
        <f t="shared" ref="O917:O918" si="222">VLOOKUP(G917,oferentes,9,FALSE)</f>
        <v>-60.5767138</v>
      </c>
      <c r="P917" s="5" t="s">
        <v>19</v>
      </c>
    </row>
    <row r="918" spans="1:16" hidden="1" x14ac:dyDescent="0.25">
      <c r="A918" s="14">
        <v>2018</v>
      </c>
      <c r="B918" s="30" t="s">
        <v>1013</v>
      </c>
      <c r="C918" s="45">
        <v>43462</v>
      </c>
      <c r="D918" s="4">
        <f t="shared" si="214"/>
        <v>12</v>
      </c>
      <c r="E918" s="30">
        <v>19</v>
      </c>
      <c r="F918" s="30" t="s">
        <v>1014</v>
      </c>
      <c r="G918" s="30" t="s">
        <v>1015</v>
      </c>
      <c r="H918" s="7" t="str">
        <f t="shared" si="215"/>
        <v>Merced</v>
      </c>
      <c r="I918" s="8">
        <f t="shared" si="216"/>
        <v>900</v>
      </c>
      <c r="J918" s="8" t="str">
        <f t="shared" si="217"/>
        <v>Pergamino</v>
      </c>
      <c r="K918" s="8">
        <f t="shared" si="218"/>
        <v>0</v>
      </c>
      <c r="L918" s="8">
        <f t="shared" si="219"/>
        <v>0</v>
      </c>
      <c r="M918" s="8">
        <f t="shared" si="220"/>
        <v>0</v>
      </c>
      <c r="N918" s="8">
        <f t="shared" si="221"/>
        <v>-33.8959063</v>
      </c>
      <c r="O918" s="8">
        <f t="shared" si="222"/>
        <v>-60.574914700000001</v>
      </c>
      <c r="P918" s="5" t="s">
        <v>20</v>
      </c>
    </row>
    <row r="919" spans="1:16" hidden="1" x14ac:dyDescent="0.25">
      <c r="A919" s="8">
        <v>2018</v>
      </c>
      <c r="B919" s="30" t="s">
        <v>1013</v>
      </c>
      <c r="C919" s="45">
        <v>43462</v>
      </c>
      <c r="D919" s="4">
        <f t="shared" si="214"/>
        <v>12</v>
      </c>
      <c r="E919" s="30">
        <v>23.3</v>
      </c>
      <c r="F919" s="30" t="s">
        <v>1016</v>
      </c>
      <c r="G919" s="28" t="s">
        <v>684</v>
      </c>
      <c r="H919" s="7" t="str">
        <f t="shared" ref="H919:H923" si="223">VLOOKUP(G919,oferentes,2,FALSE)</f>
        <v>Alvear</v>
      </c>
      <c r="I919" s="8" t="str">
        <f t="shared" ref="I919:I923" si="224">VLOOKUP(G919,oferentes,3,FALSE)</f>
        <v>1545</v>
      </c>
      <c r="J919" s="8" t="str">
        <f t="shared" ref="J919:J923" si="225">VLOOKUP(G919,oferentes,4,FALSE)</f>
        <v>Pergamino</v>
      </c>
      <c r="K919" s="8">
        <f t="shared" ref="K919:K923" si="226">VLOOKUP(G919,oferentes,5,FALSE)</f>
        <v>2477</v>
      </c>
      <c r="L919" s="8" t="str">
        <f t="shared" ref="L919:L923" si="227">VLOOKUP(G919,oferentes,6,FALSE)</f>
        <v>331571</v>
      </c>
      <c r="M919" s="8" t="str">
        <f t="shared" ref="M919:M923" si="228">VLOOKUP(G919,oferentes,7,FALSE)</f>
        <v>https://www.facebook.com/DonPedroConEspinas/</v>
      </c>
      <c r="N919" s="8">
        <f t="shared" ref="N919:N923" si="229">VLOOKUP(G919,oferentes,8,FALSE)</f>
        <v>-33.903815299999998</v>
      </c>
      <c r="O919" s="8">
        <f t="shared" ref="O919:O923" si="230">VLOOKUP(G919,oferentes,9,FALSE)</f>
        <v>-60.5767138</v>
      </c>
      <c r="P919" s="5" t="s">
        <v>19</v>
      </c>
    </row>
    <row r="920" spans="1:16" hidden="1" x14ac:dyDescent="0.25">
      <c r="A920" s="14">
        <v>2018</v>
      </c>
      <c r="B920" s="30" t="s">
        <v>1013</v>
      </c>
      <c r="C920" s="45">
        <v>43462</v>
      </c>
      <c r="D920" s="4">
        <f t="shared" si="214"/>
        <v>12</v>
      </c>
      <c r="E920" s="30">
        <v>23.59</v>
      </c>
      <c r="F920" s="30" t="s">
        <v>1017</v>
      </c>
      <c r="G920" s="6" t="s">
        <v>95</v>
      </c>
      <c r="H920" s="7" t="str">
        <f t="shared" si="223"/>
        <v>General Paz</v>
      </c>
      <c r="I920" s="8">
        <f t="shared" si="224"/>
        <v>621</v>
      </c>
      <c r="J920" s="8" t="str">
        <f t="shared" si="225"/>
        <v>Pergamino</v>
      </c>
      <c r="K920" s="8">
        <f t="shared" si="226"/>
        <v>2477</v>
      </c>
      <c r="L920" s="8">
        <f t="shared" si="227"/>
        <v>590028</v>
      </c>
      <c r="M920" s="8" t="str">
        <f t="shared" si="228"/>
        <v>https://www.facebook.com/barRUINsur/?fref=mentions</v>
      </c>
      <c r="N920" s="8">
        <f t="shared" si="229"/>
        <v>-33.898871</v>
      </c>
      <c r="O920" s="8">
        <f t="shared" si="230"/>
        <v>-60.577704599999997</v>
      </c>
      <c r="P920" s="5" t="s">
        <v>19</v>
      </c>
    </row>
    <row r="921" spans="1:16" hidden="1" x14ac:dyDescent="0.25">
      <c r="A921" s="14">
        <v>2018</v>
      </c>
      <c r="B921" s="30" t="s">
        <v>1013</v>
      </c>
      <c r="C921" s="45">
        <v>43463</v>
      </c>
      <c r="D921" s="4">
        <f t="shared" si="214"/>
        <v>12</v>
      </c>
      <c r="E921" s="30">
        <v>23</v>
      </c>
      <c r="F921" s="30" t="s">
        <v>463</v>
      </c>
      <c r="G921" s="6" t="s">
        <v>381</v>
      </c>
      <c r="H921" s="7" t="str">
        <f t="shared" si="223"/>
        <v xml:space="preserve">Av. de Mayo </v>
      </c>
      <c r="I921" s="8">
        <f t="shared" si="224"/>
        <v>250</v>
      </c>
      <c r="J921" s="8" t="str">
        <f t="shared" si="225"/>
        <v>Pergamino</v>
      </c>
      <c r="K921" s="8">
        <f t="shared" si="226"/>
        <v>0</v>
      </c>
      <c r="L921" s="8">
        <f t="shared" si="227"/>
        <v>0</v>
      </c>
      <c r="M921" s="8" t="str">
        <f t="shared" si="228"/>
        <v>https://www.facebook.com/Floraindoorpergamino</v>
      </c>
      <c r="N921" s="8">
        <f t="shared" si="229"/>
        <v>0</v>
      </c>
      <c r="O921" s="8">
        <f t="shared" si="230"/>
        <v>0</v>
      </c>
      <c r="P921" s="5" t="s">
        <v>19</v>
      </c>
    </row>
    <row r="922" spans="1:16" hidden="1" x14ac:dyDescent="0.25">
      <c r="A922" s="14">
        <v>2018</v>
      </c>
      <c r="B922" s="30" t="s">
        <v>1013</v>
      </c>
      <c r="C922" s="45">
        <v>43463</v>
      </c>
      <c r="D922" s="4">
        <f t="shared" si="214"/>
        <v>12</v>
      </c>
      <c r="E922" s="30">
        <v>23.3</v>
      </c>
      <c r="F922" s="30" t="s">
        <v>1018</v>
      </c>
      <c r="G922" s="28" t="s">
        <v>684</v>
      </c>
      <c r="H922" s="7" t="str">
        <f t="shared" si="223"/>
        <v>Alvear</v>
      </c>
      <c r="I922" s="8" t="str">
        <f t="shared" si="224"/>
        <v>1545</v>
      </c>
      <c r="J922" s="8" t="str">
        <f t="shared" si="225"/>
        <v>Pergamino</v>
      </c>
      <c r="K922" s="8">
        <f t="shared" si="226"/>
        <v>2477</v>
      </c>
      <c r="L922" s="8" t="str">
        <f t="shared" si="227"/>
        <v>331571</v>
      </c>
      <c r="M922" s="8" t="str">
        <f t="shared" si="228"/>
        <v>https://www.facebook.com/DonPedroConEspinas/</v>
      </c>
      <c r="N922" s="8">
        <f t="shared" si="229"/>
        <v>-33.903815299999998</v>
      </c>
      <c r="O922" s="8">
        <f t="shared" si="230"/>
        <v>-60.5767138</v>
      </c>
      <c r="P922" s="5" t="s">
        <v>19</v>
      </c>
    </row>
    <row r="923" spans="1:16" hidden="1" x14ac:dyDescent="0.25">
      <c r="A923" s="8">
        <v>2018</v>
      </c>
      <c r="B923" s="30" t="s">
        <v>1013</v>
      </c>
      <c r="C923" s="45">
        <v>43465</v>
      </c>
      <c r="D923" s="4">
        <f t="shared" si="214"/>
        <v>12</v>
      </c>
      <c r="E923" s="30">
        <v>23.59</v>
      </c>
      <c r="F923" s="30" t="s">
        <v>1019</v>
      </c>
      <c r="G923" s="6" t="s">
        <v>80</v>
      </c>
      <c r="H923" s="7" t="str">
        <f t="shared" si="223"/>
        <v>España</v>
      </c>
      <c r="I923" s="8">
        <f t="shared" si="224"/>
        <v>200</v>
      </c>
      <c r="J923" s="8" t="str">
        <f t="shared" si="225"/>
        <v>Pergamino</v>
      </c>
      <c r="K923" s="8">
        <f t="shared" si="226"/>
        <v>0</v>
      </c>
      <c r="L923" s="8">
        <f t="shared" si="227"/>
        <v>0</v>
      </c>
      <c r="M923" s="8">
        <f t="shared" si="228"/>
        <v>0</v>
      </c>
      <c r="N923" s="8">
        <f t="shared" si="229"/>
        <v>-33.898939200000001</v>
      </c>
      <c r="O923" s="8">
        <f t="shared" si="230"/>
        <v>-60.5779876</v>
      </c>
      <c r="P923" s="5" t="s">
        <v>19</v>
      </c>
    </row>
  </sheetData>
  <autoFilter ref="A1:O923">
    <filterColumn colId="2">
      <filters>
        <dateGroupItem year="2017" dateTimeGrouping="year"/>
      </filters>
    </filterColumn>
  </autoFilter>
  <mergeCells count="9">
    <mergeCell ref="Q8:Q15"/>
    <mergeCell ref="R8:R15"/>
    <mergeCell ref="S8:S15"/>
    <mergeCell ref="Q2:Q3"/>
    <mergeCell ref="R2:R3"/>
    <mergeCell ref="S2:S3"/>
    <mergeCell ref="Q6:Q7"/>
    <mergeCell ref="R6:R7"/>
    <mergeCell ref="S6:S7"/>
  </mergeCells>
  <dataValidations count="1">
    <dataValidation type="list" allowBlank="1" showInputMessage="1" showErrorMessage="1" sqref="P2:P923">
      <formula1>$Z$2:$Z$5</formula1>
    </dataValidation>
  </dataValidations>
  <hyperlinks>
    <hyperlink ref="E639" r:id="rId2" display="http://11.hs/"/>
    <hyperlink ref="E641" r:id="rId3" display="http://15.hs/"/>
    <hyperlink ref="E646" r:id="rId4" display="http://17.hs/"/>
    <hyperlink ref="E648" r:id="rId5" display="http://18.hs/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AGENDA-CULTURAL-2018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</dc:creator>
  <cp:lastModifiedBy>Silvana</cp:lastModifiedBy>
  <dcterms:created xsi:type="dcterms:W3CDTF">2019-02-27T11:33:10Z</dcterms:created>
  <dcterms:modified xsi:type="dcterms:W3CDTF">2019-08-22T15:30:39Z</dcterms:modified>
</cp:coreProperties>
</file>